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8"/>
  <workbookPr/>
  <mc:AlternateContent xmlns:mc="http://schemas.openxmlformats.org/markup-compatibility/2006">
    <mc:Choice Requires="x15">
      <x15ac:absPath xmlns:x15ac="http://schemas.microsoft.com/office/spreadsheetml/2010/11/ac" url="https://tcscomprod-my.sharepoint.com/personal/241322_tcs_com/Documents/12. Feb 2021/CSBS/SYLLABUS/4 YEARS CURRICULAM/"/>
    </mc:Choice>
  </mc:AlternateContent>
  <xr:revisionPtr revIDLastSave="0" documentId="8_{6E842FA0-AED5-4CB2-ACDF-3EB83150A5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0 credit - Final" sheetId="1" r:id="rId1"/>
    <sheet name="Electives-160 Credi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1" l="1"/>
  <c r="H55" i="1"/>
  <c r="E97" i="1" l="1"/>
  <c r="F97" i="1"/>
  <c r="G97" i="1"/>
  <c r="E86" i="1"/>
  <c r="G62" i="1"/>
  <c r="F62" i="1"/>
  <c r="E62" i="1"/>
  <c r="G48" i="1"/>
  <c r="F48" i="1"/>
  <c r="E48" i="1"/>
  <c r="G24" i="1"/>
  <c r="F24" i="1"/>
  <c r="E24" i="1"/>
  <c r="H42" i="1" l="1"/>
  <c r="H33" i="1"/>
  <c r="H31" i="1"/>
  <c r="H11" i="1"/>
  <c r="H9" i="1"/>
  <c r="H8" i="1"/>
  <c r="H68" i="1" l="1"/>
  <c r="G73" i="1"/>
  <c r="H70" i="1"/>
  <c r="H72" i="1"/>
  <c r="H93" i="1"/>
  <c r="F13" i="1"/>
  <c r="E13" i="1"/>
  <c r="H10" i="1"/>
  <c r="E37" i="1"/>
  <c r="H56" i="1"/>
  <c r="H60" i="1"/>
  <c r="H83" i="1"/>
  <c r="H85" i="1"/>
  <c r="G13" i="1"/>
  <c r="H17" i="1"/>
  <c r="H24" i="1" s="1"/>
  <c r="F37" i="1"/>
  <c r="H58" i="1"/>
  <c r="G86" i="1"/>
  <c r="H81" i="1"/>
  <c r="H94" i="1"/>
  <c r="H34" i="1"/>
  <c r="H35" i="1"/>
  <c r="G37" i="1" s="1"/>
  <c r="H44" i="1"/>
  <c r="H46" i="1"/>
  <c r="H67" i="1"/>
  <c r="H92" i="1"/>
  <c r="F73" i="1"/>
  <c r="F86" i="1"/>
  <c r="H41" i="1"/>
  <c r="H96" i="1"/>
  <c r="H7" i="1"/>
  <c r="H45" i="1"/>
  <c r="H61" i="1"/>
  <c r="H69" i="1"/>
  <c r="H71" i="1"/>
  <c r="H79" i="1"/>
  <c r="H80" i="1"/>
  <c r="H82" i="1"/>
  <c r="H84" i="1"/>
  <c r="H95" i="1"/>
  <c r="E73" i="1"/>
  <c r="H32" i="1"/>
  <c r="H6" i="1"/>
  <c r="H57" i="1"/>
  <c r="H59" i="1"/>
  <c r="H91" i="1"/>
  <c r="H62" i="1" l="1"/>
  <c r="H48" i="1"/>
  <c r="H97" i="1"/>
  <c r="H37" i="1"/>
  <c r="H73" i="1"/>
  <c r="H86" i="1"/>
  <c r="H13" i="1"/>
  <c r="H99" i="1" l="1"/>
</calcChain>
</file>

<file path=xl/sharedStrings.xml><?xml version="1.0" encoding="utf-8"?>
<sst xmlns="http://schemas.openxmlformats.org/spreadsheetml/2006/main" count="244" uniqueCount="113">
  <si>
    <t>B.E. /B.Tech in : Computer Science &amp; Business Systems</t>
  </si>
  <si>
    <t>Year 1</t>
  </si>
  <si>
    <t>Semester 1</t>
  </si>
  <si>
    <t>Teaching Scheme (Hours per week)
(Assumption: 15 weeks per semester)</t>
  </si>
  <si>
    <t>Credit</t>
  </si>
  <si>
    <t>ID</t>
  </si>
  <si>
    <t>Cluster</t>
  </si>
  <si>
    <t xml:space="preserve">Course </t>
  </si>
  <si>
    <t xml:space="preserve">Lecture </t>
  </si>
  <si>
    <t xml:space="preserve">Tutorial </t>
  </si>
  <si>
    <t xml:space="preserve">Practical </t>
  </si>
  <si>
    <t>Total</t>
  </si>
  <si>
    <t>1. 1</t>
  </si>
  <si>
    <t>SH</t>
  </si>
  <si>
    <t>Discrete Mathematics (PCC-CS401)</t>
  </si>
  <si>
    <t>Introductory Topics in Statistics, Probability and Calculus</t>
  </si>
  <si>
    <t>CS</t>
  </si>
  <si>
    <t>Fundamentals of Computer Science+ Lab</t>
  </si>
  <si>
    <t>Principles of Electrical Engineering + Lab</t>
  </si>
  <si>
    <t>Physics for Computing Science+Lab</t>
  </si>
  <si>
    <t>Business Communication &amp; Value Science - I</t>
  </si>
  <si>
    <t>Induction Program (Non Credit)</t>
  </si>
  <si>
    <t>Semester 2</t>
  </si>
  <si>
    <t>1. 7</t>
  </si>
  <si>
    <t>Linear Algebra</t>
  </si>
  <si>
    <t>Statistical Methods + Lab</t>
  </si>
  <si>
    <t>1. 9</t>
  </si>
  <si>
    <r>
      <t>Data Structures &amp; Algorithms (PCC-CS301)</t>
    </r>
    <r>
      <rPr>
        <sz val="12"/>
        <color indexed="8"/>
        <rFont val="Calibri"/>
        <family val="2"/>
        <scheme val="minor"/>
      </rPr>
      <t xml:space="preserve"> + Lab</t>
    </r>
  </si>
  <si>
    <t>Principles of Electronics + Lab</t>
  </si>
  <si>
    <t xml:space="preserve">Fundamentals of  Economics </t>
  </si>
  <si>
    <t>Business Communication &amp; Value Science – II</t>
  </si>
  <si>
    <t>1. 13</t>
  </si>
  <si>
    <t>Environmental Sciences (Non Credit)</t>
  </si>
  <si>
    <t>4 Weeks – Exchange Program among the Participating Institutes*</t>
  </si>
  <si>
    <t>Year 2</t>
  </si>
  <si>
    <t>Semester 3</t>
  </si>
  <si>
    <t>Formal Language and Automata Theory (PCC-CS502)</t>
  </si>
  <si>
    <t>Computer Organization &amp; Architecture (PCC-CS 402)</t>
  </si>
  <si>
    <r>
      <t>Object Oriented Programming (PCC-CS503)</t>
    </r>
    <r>
      <rPr>
        <sz val="12"/>
        <color indexed="8"/>
        <rFont val="Calibri"/>
        <family val="2"/>
        <scheme val="minor"/>
      </rPr>
      <t xml:space="preserve"> + Lab</t>
    </r>
  </si>
  <si>
    <t>Computational  Statistics + Lab</t>
  </si>
  <si>
    <r>
      <t xml:space="preserve">Database Management Systems (PCC-CS503) </t>
    </r>
    <r>
      <rPr>
        <sz val="12"/>
        <color indexed="8"/>
        <rFont val="Calibri"/>
        <family val="2"/>
        <scheme val="minor"/>
      </rPr>
      <t>+ Lab</t>
    </r>
  </si>
  <si>
    <t>Indian Constitution (Non Credit)</t>
  </si>
  <si>
    <t>Semester 4</t>
  </si>
  <si>
    <r>
      <t xml:space="preserve">Operating Systems (PCC-CS-403)  </t>
    </r>
    <r>
      <rPr>
        <sz val="12"/>
        <color indexed="8"/>
        <rFont val="Calibri"/>
        <family val="2"/>
        <scheme val="minor"/>
      </rPr>
      <t>+ Lab (Unix)</t>
    </r>
  </si>
  <si>
    <r>
      <t>Design And Analysis of Algorithms (PCC-CS 404)</t>
    </r>
    <r>
      <rPr>
        <sz val="12"/>
        <color indexed="8"/>
        <rFont val="Calibri"/>
        <family val="2"/>
        <scheme val="minor"/>
      </rPr>
      <t xml:space="preserve"> + Lab</t>
    </r>
  </si>
  <si>
    <t>Software Engineering + Lab</t>
  </si>
  <si>
    <t>IIE</t>
  </si>
  <si>
    <t>Introduction to Innovation, IP Management &amp; Entrepreneurship</t>
  </si>
  <si>
    <t>Design Thinking</t>
  </si>
  <si>
    <t>MS</t>
  </si>
  <si>
    <t>Operations Research + Lab</t>
  </si>
  <si>
    <t>Essence of Indian Traditional Knowledge
(Non Credit)</t>
  </si>
  <si>
    <t>Year 3</t>
  </si>
  <si>
    <t>Semester 5</t>
  </si>
  <si>
    <t>Software Design with UML + Lab</t>
  </si>
  <si>
    <r>
      <t>Compiler Design (PCC-CS 601)</t>
    </r>
    <r>
      <rPr>
        <sz val="12"/>
        <color indexed="8"/>
        <rFont val="Calibri"/>
        <family val="2"/>
        <scheme val="minor"/>
      </rPr>
      <t xml:space="preserve"> + Lab (LEX &amp; YACC)</t>
    </r>
  </si>
  <si>
    <t>Fundamentals of Management</t>
  </si>
  <si>
    <t>Business Strategy</t>
  </si>
  <si>
    <t>Business Communication &amp; Value Science – III</t>
  </si>
  <si>
    <t>Elective I + Lab**</t>
  </si>
  <si>
    <t>Mini Project</t>
  </si>
  <si>
    <t>Semester 6</t>
  </si>
  <si>
    <r>
      <t xml:space="preserve">Computer Networks (PCC-CS602) </t>
    </r>
    <r>
      <rPr>
        <sz val="12"/>
        <color indexed="8"/>
        <rFont val="Calibri"/>
        <family val="2"/>
        <scheme val="minor"/>
      </rPr>
      <t>+ Lab</t>
    </r>
  </si>
  <si>
    <r>
      <t xml:space="preserve">Information Security  </t>
    </r>
    <r>
      <rPr>
        <sz val="12"/>
        <color indexed="8"/>
        <rFont val="Calibri"/>
        <family val="2"/>
        <scheme val="minor"/>
      </rPr>
      <t>+ Lab</t>
    </r>
  </si>
  <si>
    <t>DS</t>
  </si>
  <si>
    <r>
      <t xml:space="preserve">Artificial Intelligence </t>
    </r>
    <r>
      <rPr>
        <sz val="12"/>
        <color indexed="8"/>
        <rFont val="Calibri"/>
        <family val="2"/>
        <scheme val="minor"/>
      </rPr>
      <t>+ Lab</t>
    </r>
  </si>
  <si>
    <t>Financial &amp; Cost Accounting</t>
  </si>
  <si>
    <t>Business Communication &amp; Value Science – IV</t>
  </si>
  <si>
    <t>Elective II + Lab**</t>
  </si>
  <si>
    <t>Industrial Project (6-8 weeks)</t>
  </si>
  <si>
    <t>Year 4</t>
  </si>
  <si>
    <t>Semester 7</t>
  </si>
  <si>
    <t>DTS</t>
  </si>
  <si>
    <t>Usability Design of Software Applications + Lab</t>
  </si>
  <si>
    <t>IT Workshop Skylab / Matlab (PCC-CS 302)  + Lab</t>
  </si>
  <si>
    <t xml:space="preserve">Financial Management </t>
  </si>
  <si>
    <t>Human Resource Management</t>
  </si>
  <si>
    <t>Elective III**</t>
  </si>
  <si>
    <t>Elective IV+ Lab**</t>
  </si>
  <si>
    <t>Project Evaluation I</t>
  </si>
  <si>
    <t>Semester 8</t>
  </si>
  <si>
    <r>
      <t xml:space="preserve">Services Science &amp; Service Operational Management </t>
    </r>
    <r>
      <rPr>
        <sz val="11"/>
        <color indexed="8"/>
        <rFont val="Calibri"/>
        <family val="2"/>
        <scheme val="minor"/>
      </rPr>
      <t>+ Lab</t>
    </r>
  </si>
  <si>
    <r>
      <t xml:space="preserve">IT Project Management </t>
    </r>
    <r>
      <rPr>
        <sz val="11"/>
        <color indexed="8"/>
        <rFont val="Calibri"/>
        <family val="2"/>
        <scheme val="minor"/>
      </rPr>
      <t>+ Lab</t>
    </r>
  </si>
  <si>
    <t>Marketing Research &amp; Marketing Management</t>
  </si>
  <si>
    <t>Elective V**</t>
  </si>
  <si>
    <r>
      <t xml:space="preserve">Elective VI </t>
    </r>
    <r>
      <rPr>
        <sz val="12"/>
        <color indexed="8"/>
        <rFont val="Times New Roman"/>
        <family val="1"/>
      </rPr>
      <t>+ Lab**</t>
    </r>
  </si>
  <si>
    <t>Project Evaluation II</t>
  </si>
  <si>
    <t>Total Credit</t>
  </si>
  <si>
    <t>Please Note: Students can select only one elective out of three options offered</t>
  </si>
  <si>
    <t>Elective I</t>
  </si>
  <si>
    <t xml:space="preserve">Coversational Systems </t>
  </si>
  <si>
    <t>Cloud, Microservices &amp; Application</t>
  </si>
  <si>
    <t xml:space="preserve">Machine Learning </t>
  </si>
  <si>
    <t>Elective II</t>
  </si>
  <si>
    <t xml:space="preserve">Robotics and Embedded Systems </t>
  </si>
  <si>
    <t xml:space="preserve">Modern Web Applications </t>
  </si>
  <si>
    <t>Data Mining and Analytics</t>
  </si>
  <si>
    <t>Elective III</t>
  </si>
  <si>
    <t xml:space="preserve">Cognitive Science &amp; Analytics </t>
  </si>
  <si>
    <t>Introduction to IoT</t>
  </si>
  <si>
    <t>Cryptology</t>
  </si>
  <si>
    <t>Elective IV</t>
  </si>
  <si>
    <t>Quantum Computation &amp; Quantum Information</t>
  </si>
  <si>
    <t xml:space="preserve">Advanced Social, Text and Media Analytics </t>
  </si>
  <si>
    <t>Mobile Computing</t>
  </si>
  <si>
    <t>Elective V</t>
  </si>
  <si>
    <t xml:space="preserve">Behavioral Economics </t>
  </si>
  <si>
    <t xml:space="preserve">Computational Finance &amp; Modeling </t>
  </si>
  <si>
    <t>Psychology</t>
  </si>
  <si>
    <t>Elective VI</t>
  </si>
  <si>
    <t>Enterprise Systems</t>
  </si>
  <si>
    <t xml:space="preserve">Advance Finance </t>
  </si>
  <si>
    <t>Image Processing and Pattern Recognition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</si>
</sst>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22"/>
      <color rgb="FFFFC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C000"/>
      <name val="Calibri"/>
      <family val="2"/>
    </font>
    <font>
      <b/>
      <sz val="16"/>
      <color rgb="FFFFC000"/>
      <name val="Calibri"/>
      <family val="2"/>
    </font>
    <font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rgb="FFFFC000"/>
      <name val="Calibri"/>
      <family val="2"/>
    </font>
    <font>
      <b/>
      <sz val="20"/>
      <color rgb="FFFFC000"/>
      <name val="Calibri"/>
      <family val="2"/>
    </font>
    <font>
      <b/>
      <i/>
      <sz val="18"/>
      <color theme="3" tint="-0.49998474074526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i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2" fontId="0" fillId="0" borderId="1" xfId="0" applyNumberForma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10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5" borderId="1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vertical="center"/>
    </xf>
    <xf numFmtId="0" fontId="21" fillId="4" borderId="1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0" fontId="26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7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0" xfId="0" applyFont="1"/>
    <xf numFmtId="0" fontId="15" fillId="0" borderId="0" xfId="0" applyFont="1"/>
    <xf numFmtId="0" fontId="32" fillId="11" borderId="1" xfId="0" applyFont="1" applyFill="1" applyBorder="1" applyAlignment="1">
      <alignment vertical="center" wrapText="1" readingOrder="1"/>
    </xf>
    <xf numFmtId="0" fontId="33" fillId="0" borderId="0" xfId="0" applyFont="1"/>
    <xf numFmtId="0" fontId="0" fillId="13" borderId="1" xfId="0" applyFill="1" applyBorder="1" applyAlignment="1">
      <alignment vertical="center"/>
    </xf>
    <xf numFmtId="0" fontId="0" fillId="13" borderId="1" xfId="0" applyFill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2" fontId="0" fillId="13" borderId="1" xfId="0" applyNumberFormat="1" applyFill="1" applyBorder="1" applyAlignment="1">
      <alignment vertical="center" wrapText="1"/>
    </xf>
    <xf numFmtId="2" fontId="0" fillId="13" borderId="1" xfId="0" applyNumberFormat="1" applyFill="1" applyBorder="1" applyAlignment="1">
      <alignment vertical="center"/>
    </xf>
    <xf numFmtId="0" fontId="0" fillId="13" borderId="1" xfId="0" applyFill="1" applyBorder="1"/>
    <xf numFmtId="0" fontId="24" fillId="13" borderId="1" xfId="0" applyFont="1" applyFill="1" applyBorder="1" applyAlignment="1">
      <alignment horizontal="center" vertical="center" wrapText="1" readingOrder="1"/>
    </xf>
    <xf numFmtId="0" fontId="17" fillId="9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0" fontId="32" fillId="12" borderId="9" xfId="0" applyFont="1" applyFill="1" applyBorder="1" applyAlignment="1">
      <alignment horizontal="center" vertical="center" wrapText="1" readingOrder="1"/>
    </xf>
    <xf numFmtId="0" fontId="32" fillId="12" borderId="7" xfId="0" applyFont="1" applyFill="1" applyBorder="1" applyAlignment="1">
      <alignment horizontal="center" vertical="center" wrapText="1" readingOrder="1"/>
    </xf>
    <xf numFmtId="0" fontId="32" fillId="12" borderId="3" xfId="0" applyFont="1" applyFill="1" applyBorder="1" applyAlignment="1">
      <alignment horizontal="center" vertical="center" wrapText="1" readingOrder="1"/>
    </xf>
    <xf numFmtId="0" fontId="15" fillId="2" borderId="0" xfId="0" applyFont="1" applyFill="1" applyAlignment="1">
      <alignment horizontal="center"/>
    </xf>
    <xf numFmtId="0" fontId="17" fillId="8" borderId="9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9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20</xdr:row>
      <xdr:rowOff>149679</xdr:rowOff>
    </xdr:from>
    <xdr:to>
      <xdr:col>16</xdr:col>
      <xdr:colOff>449035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0" y="5524500"/>
          <a:ext cx="4912178" cy="1183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 </a:t>
          </a:r>
          <a:r>
            <a:rPr lang="en-US" sz="1400" b="1"/>
            <a:t>Note:</a:t>
          </a:r>
        </a:p>
        <a:p>
          <a:r>
            <a:rPr lang="en-US" sz="1400" b="1"/>
            <a:t>1. Exchange Program</a:t>
          </a:r>
          <a:r>
            <a:rPr lang="en-US" sz="1400" b="1" baseline="0"/>
            <a:t> is optional</a:t>
          </a:r>
        </a:p>
        <a:p>
          <a:r>
            <a:rPr lang="en-US" sz="1400" b="1" baseline="0"/>
            <a:t>2. To be mutually decided between participating institutes</a:t>
          </a:r>
        </a:p>
        <a:p>
          <a:r>
            <a:rPr lang="en-US" sz="1400" b="1" baseline="0"/>
            <a:t>3. TCS will have no role to play in the exchange program</a:t>
          </a:r>
          <a:endParaRPr lang="en-US" sz="1400" b="1"/>
        </a:p>
      </xdr:txBody>
    </xdr:sp>
    <xdr:clientData/>
  </xdr:twoCellAnchor>
  <xdr:twoCellAnchor>
    <xdr:from>
      <xdr:col>8</xdr:col>
      <xdr:colOff>492579</xdr:colOff>
      <xdr:row>45</xdr:row>
      <xdr:rowOff>16329</xdr:rowOff>
    </xdr:from>
    <xdr:to>
      <xdr:col>16</xdr:col>
      <xdr:colOff>506185</xdr:colOff>
      <xdr:row>48</xdr:row>
      <xdr:rowOff>288471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10650" y="12602936"/>
          <a:ext cx="4912178" cy="1183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 </a:t>
          </a:r>
          <a:r>
            <a:rPr lang="en-US" sz="1400" b="1"/>
            <a:t>Note:</a:t>
          </a:r>
        </a:p>
        <a:p>
          <a:r>
            <a:rPr lang="en-US" sz="1400" b="1"/>
            <a:t>1. Exchange Program</a:t>
          </a:r>
          <a:r>
            <a:rPr lang="en-US" sz="1400" b="1" baseline="0"/>
            <a:t> is optional</a:t>
          </a:r>
        </a:p>
        <a:p>
          <a:r>
            <a:rPr lang="en-US" sz="1400" b="1" baseline="0"/>
            <a:t>2. To be mutually decided between participating institutes</a:t>
          </a:r>
        </a:p>
        <a:p>
          <a:r>
            <a:rPr lang="en-US" sz="1400" b="1" baseline="0"/>
            <a:t>3. TCS will have no role to play in the exchange program</a:t>
          </a:r>
          <a:endParaRPr lang="en-US" sz="1400" b="1"/>
        </a:p>
      </xdr:txBody>
    </xdr:sp>
    <xdr:clientData/>
  </xdr:twoCellAnchor>
  <xdr:twoCellAnchor>
    <xdr:from>
      <xdr:col>8</xdr:col>
      <xdr:colOff>476250</xdr:colOff>
      <xdr:row>56</xdr:row>
      <xdr:rowOff>108858</xdr:rowOff>
    </xdr:from>
    <xdr:to>
      <xdr:col>16</xdr:col>
      <xdr:colOff>489856</xdr:colOff>
      <xdr:row>60</xdr:row>
      <xdr:rowOff>176893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994321" y="15648215"/>
          <a:ext cx="4912178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** </a:t>
          </a:r>
          <a:r>
            <a:rPr lang="en-US" sz="1400" b="1"/>
            <a:t>Note:</a:t>
          </a:r>
        </a:p>
        <a:p>
          <a:r>
            <a:rPr lang="en-US" sz="1400" b="1"/>
            <a:t>Please</a:t>
          </a:r>
          <a:r>
            <a:rPr lang="en-US" sz="1400" b="1" baseline="0"/>
            <a:t> refer to the tab - Electives (160 Credit) for details on the elective subjects offered</a:t>
          </a:r>
          <a:endParaRPr lang="en-US" sz="1400" b="1"/>
        </a:p>
      </xdr:txBody>
    </xdr:sp>
    <xdr:clientData/>
  </xdr:twoCellAnchor>
  <xdr:twoCellAnchor>
    <xdr:from>
      <xdr:col>9</xdr:col>
      <xdr:colOff>0</xdr:colOff>
      <xdr:row>69</xdr:row>
      <xdr:rowOff>0</xdr:rowOff>
    </xdr:from>
    <xdr:to>
      <xdr:col>17</xdr:col>
      <xdr:colOff>13607</xdr:colOff>
      <xdr:row>72</xdr:row>
      <xdr:rowOff>312964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130393" y="18464893"/>
          <a:ext cx="4912178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** </a:t>
          </a:r>
          <a:r>
            <a:rPr lang="en-US" sz="1400" b="1"/>
            <a:t>Note:</a:t>
          </a:r>
        </a:p>
        <a:p>
          <a:r>
            <a:rPr lang="en-US" sz="1400" b="1"/>
            <a:t>Please</a:t>
          </a:r>
          <a:r>
            <a:rPr lang="en-US" sz="1400" b="1" baseline="0"/>
            <a:t> refer to the tab - Electives (160 Credit) for details on the elective subjects offered</a:t>
          </a:r>
          <a:endParaRPr lang="en-US" sz="1400" b="1"/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17</xdr:col>
      <xdr:colOff>13607</xdr:colOff>
      <xdr:row>82</xdr:row>
      <xdr:rowOff>136071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130393" y="21118286"/>
          <a:ext cx="4912178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** </a:t>
          </a:r>
          <a:r>
            <a:rPr lang="en-US" sz="1400" b="1"/>
            <a:t>Note:</a:t>
          </a:r>
        </a:p>
        <a:p>
          <a:r>
            <a:rPr lang="en-US" sz="1400" b="1"/>
            <a:t>Please</a:t>
          </a:r>
          <a:r>
            <a:rPr lang="en-US" sz="1400" b="1" baseline="0"/>
            <a:t> refer to the tab - Electives (160 Credit) for details on the elective subjects offered</a:t>
          </a:r>
          <a:endParaRPr lang="en-US" sz="1400" b="1"/>
        </a:p>
      </xdr:txBody>
    </xdr:sp>
    <xdr:clientData/>
  </xdr:twoCellAnchor>
  <xdr:twoCellAnchor>
    <xdr:from>
      <xdr:col>9</xdr:col>
      <xdr:colOff>0</xdr:colOff>
      <xdr:row>92</xdr:row>
      <xdr:rowOff>176893</xdr:rowOff>
    </xdr:from>
    <xdr:to>
      <xdr:col>17</xdr:col>
      <xdr:colOff>13607</xdr:colOff>
      <xdr:row>96</xdr:row>
      <xdr:rowOff>285750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130393" y="24438429"/>
          <a:ext cx="4912178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** </a:t>
          </a:r>
          <a:r>
            <a:rPr lang="en-US" sz="1400" b="1"/>
            <a:t>Note:</a:t>
          </a:r>
        </a:p>
        <a:p>
          <a:r>
            <a:rPr lang="en-US" sz="1400" b="1"/>
            <a:t>Please</a:t>
          </a:r>
          <a:r>
            <a:rPr lang="en-US" sz="1400" b="1" baseline="0"/>
            <a:t> refer to the tab - Electives (160 Credit) for details on the elective subjects offered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B1:O99"/>
  <sheetViews>
    <sheetView showGridLines="0" tabSelected="1" topLeftCell="A46" zoomScale="70" zoomScaleNormal="70" workbookViewId="0">
      <selection activeCell="L43" sqref="L43"/>
    </sheetView>
  </sheetViews>
  <sheetFormatPr defaultRowHeight="15"/>
  <cols>
    <col min="2" max="2" width="7.85546875" customWidth="1"/>
    <col min="3" max="3" width="9.7109375" customWidth="1"/>
    <col min="4" max="4" width="44" customWidth="1"/>
    <col min="5" max="5" width="14.140625" customWidth="1"/>
    <col min="6" max="6" width="13.28515625" customWidth="1"/>
    <col min="7" max="7" width="18.7109375" customWidth="1"/>
    <col min="8" max="8" width="10.5703125" customWidth="1"/>
    <col min="9" max="9" width="9.140625" customWidth="1"/>
    <col min="11" max="11" width="14.28515625" customWidth="1"/>
  </cols>
  <sheetData>
    <row r="1" spans="2:8" ht="28.5">
      <c r="B1" s="80" t="s">
        <v>0</v>
      </c>
      <c r="C1" s="80"/>
      <c r="D1" s="80"/>
      <c r="E1" s="80"/>
      <c r="F1" s="80"/>
      <c r="G1" s="80"/>
      <c r="H1" s="80"/>
    </row>
    <row r="2" spans="2:8" ht="21">
      <c r="B2" s="1"/>
      <c r="C2" s="1"/>
      <c r="D2" s="1"/>
    </row>
    <row r="3" spans="2:8" ht="21">
      <c r="B3" s="74" t="s">
        <v>1</v>
      </c>
      <c r="C3" s="74"/>
      <c r="D3" s="74"/>
      <c r="E3" s="74"/>
      <c r="F3" s="74"/>
      <c r="G3" s="74"/>
      <c r="H3" s="74"/>
    </row>
    <row r="4" spans="2:8" ht="48" customHeight="1">
      <c r="B4" s="72" t="s">
        <v>2</v>
      </c>
      <c r="C4" s="72"/>
      <c r="D4" s="72"/>
      <c r="E4" s="77" t="s">
        <v>3</v>
      </c>
      <c r="F4" s="78"/>
      <c r="G4" s="79"/>
      <c r="H4" s="62" t="s">
        <v>4</v>
      </c>
    </row>
    <row r="5" spans="2:8" ht="33" customHeight="1">
      <c r="B5" s="36" t="s">
        <v>5</v>
      </c>
      <c r="C5" s="37" t="s">
        <v>6</v>
      </c>
      <c r="D5" s="36" t="s">
        <v>7</v>
      </c>
      <c r="E5" s="38" t="s">
        <v>8</v>
      </c>
      <c r="F5" s="38" t="s">
        <v>9</v>
      </c>
      <c r="G5" s="38" t="s">
        <v>10</v>
      </c>
      <c r="H5" s="38" t="s">
        <v>11</v>
      </c>
    </row>
    <row r="6" spans="2:8" ht="19.5" customHeight="1">
      <c r="B6" s="2" t="s">
        <v>12</v>
      </c>
      <c r="C6" s="3" t="s">
        <v>13</v>
      </c>
      <c r="D6" s="27" t="s">
        <v>14</v>
      </c>
      <c r="E6" s="4">
        <v>3</v>
      </c>
      <c r="F6" s="4">
        <v>1</v>
      </c>
      <c r="G6" s="23">
        <v>0</v>
      </c>
      <c r="H6" s="32">
        <f t="shared" ref="H6:H11" si="0">E6+F6+(G6/2)</f>
        <v>4</v>
      </c>
    </row>
    <row r="7" spans="2:8" ht="30.75" customHeight="1">
      <c r="B7" s="2">
        <v>1.2</v>
      </c>
      <c r="C7" s="3" t="s">
        <v>13</v>
      </c>
      <c r="D7" s="27" t="s">
        <v>15</v>
      </c>
      <c r="E7" s="4">
        <v>3</v>
      </c>
      <c r="F7" s="4">
        <v>0</v>
      </c>
      <c r="G7" s="23">
        <v>0</v>
      </c>
      <c r="H7" s="32">
        <f t="shared" si="0"/>
        <v>3</v>
      </c>
    </row>
    <row r="8" spans="2:8">
      <c r="B8" s="2">
        <v>1.3</v>
      </c>
      <c r="C8" s="3" t="s">
        <v>16</v>
      </c>
      <c r="D8" s="27" t="s">
        <v>17</v>
      </c>
      <c r="E8" s="4">
        <v>3</v>
      </c>
      <c r="F8" s="4">
        <v>0</v>
      </c>
      <c r="G8" s="4">
        <v>4</v>
      </c>
      <c r="H8" s="32">
        <f t="shared" si="0"/>
        <v>5</v>
      </c>
    </row>
    <row r="9" spans="2:8">
      <c r="B9" s="2">
        <v>1.4</v>
      </c>
      <c r="C9" s="3" t="s">
        <v>13</v>
      </c>
      <c r="D9" s="27" t="s">
        <v>18</v>
      </c>
      <c r="E9" s="4">
        <v>2</v>
      </c>
      <c r="F9" s="4">
        <v>0</v>
      </c>
      <c r="G9" s="23">
        <v>2</v>
      </c>
      <c r="H9" s="32">
        <f t="shared" si="0"/>
        <v>3</v>
      </c>
    </row>
    <row r="10" spans="2:8">
      <c r="B10" s="2">
        <v>1.5</v>
      </c>
      <c r="C10" s="3" t="s">
        <v>13</v>
      </c>
      <c r="D10" s="27" t="s">
        <v>19</v>
      </c>
      <c r="E10" s="4">
        <v>2</v>
      </c>
      <c r="F10" s="4">
        <v>0</v>
      </c>
      <c r="G10" s="23">
        <v>2</v>
      </c>
      <c r="H10" s="32">
        <f t="shared" si="0"/>
        <v>3</v>
      </c>
    </row>
    <row r="11" spans="2:8">
      <c r="B11" s="2">
        <v>1.6</v>
      </c>
      <c r="C11" s="3" t="s">
        <v>13</v>
      </c>
      <c r="D11" s="27" t="s">
        <v>20</v>
      </c>
      <c r="E11" s="4">
        <v>1</v>
      </c>
      <c r="F11" s="4">
        <v>0</v>
      </c>
      <c r="G11" s="4">
        <v>2</v>
      </c>
      <c r="H11" s="32">
        <f t="shared" si="0"/>
        <v>2</v>
      </c>
    </row>
    <row r="12" spans="2:8">
      <c r="B12" s="3"/>
      <c r="C12" s="3"/>
      <c r="D12" s="27" t="s">
        <v>21</v>
      </c>
      <c r="E12" s="3"/>
      <c r="F12" s="3"/>
      <c r="G12" s="3"/>
      <c r="H12" s="3"/>
    </row>
    <row r="13" spans="2:8" ht="26.25">
      <c r="B13" s="44"/>
      <c r="C13" s="45"/>
      <c r="D13" s="44" t="s">
        <v>11</v>
      </c>
      <c r="E13" s="46">
        <f t="shared" ref="E13:H13" si="1">SUM(E6:E12)</f>
        <v>14</v>
      </c>
      <c r="F13" s="46">
        <f t="shared" si="1"/>
        <v>1</v>
      </c>
      <c r="G13" s="46">
        <f t="shared" si="1"/>
        <v>10</v>
      </c>
      <c r="H13" s="50">
        <f t="shared" si="1"/>
        <v>20</v>
      </c>
    </row>
    <row r="14" spans="2:8" ht="15.75">
      <c r="D14" s="6"/>
    </row>
    <row r="15" spans="2:8" ht="42.75" customHeight="1">
      <c r="B15" s="75" t="s">
        <v>22</v>
      </c>
      <c r="C15" s="75"/>
      <c r="D15" s="75"/>
      <c r="E15" s="77" t="s">
        <v>3</v>
      </c>
      <c r="F15" s="78"/>
      <c r="G15" s="79"/>
      <c r="H15" s="62" t="s">
        <v>4</v>
      </c>
    </row>
    <row r="16" spans="2:8" ht="31.5" customHeight="1">
      <c r="B16" s="40" t="s">
        <v>5</v>
      </c>
      <c r="C16" s="41" t="s">
        <v>6</v>
      </c>
      <c r="D16" s="40" t="s">
        <v>7</v>
      </c>
      <c r="E16" s="42" t="s">
        <v>8</v>
      </c>
      <c r="F16" s="42" t="s">
        <v>9</v>
      </c>
      <c r="G16" s="42" t="s">
        <v>10</v>
      </c>
      <c r="H16" s="42" t="s">
        <v>11</v>
      </c>
    </row>
    <row r="17" spans="2:15">
      <c r="B17" s="2" t="s">
        <v>23</v>
      </c>
      <c r="C17" s="3" t="s">
        <v>13</v>
      </c>
      <c r="D17" s="27" t="s">
        <v>24</v>
      </c>
      <c r="E17" s="7">
        <v>3</v>
      </c>
      <c r="F17" s="7">
        <v>1</v>
      </c>
      <c r="G17" s="7">
        <v>0</v>
      </c>
      <c r="H17" s="31">
        <f>E17+F17+(G17/2)</f>
        <v>4</v>
      </c>
    </row>
    <row r="18" spans="2:15">
      <c r="B18" s="8">
        <v>1.8</v>
      </c>
      <c r="C18" s="9" t="s">
        <v>13</v>
      </c>
      <c r="D18" s="27" t="s">
        <v>25</v>
      </c>
      <c r="E18" s="7">
        <v>3</v>
      </c>
      <c r="F18" s="7">
        <v>1</v>
      </c>
      <c r="G18" s="7">
        <v>0</v>
      </c>
      <c r="H18" s="47">
        <v>4</v>
      </c>
    </row>
    <row r="19" spans="2:15" ht="31.5">
      <c r="B19" s="2" t="s">
        <v>26</v>
      </c>
      <c r="C19" s="3" t="s">
        <v>16</v>
      </c>
      <c r="D19" s="27" t="s">
        <v>27</v>
      </c>
      <c r="E19" s="7">
        <v>3</v>
      </c>
      <c r="F19" s="7">
        <v>1</v>
      </c>
      <c r="G19" s="7">
        <v>4</v>
      </c>
      <c r="H19" s="47">
        <v>5</v>
      </c>
    </row>
    <row r="20" spans="2:15">
      <c r="B20" s="10">
        <v>1.1000000000000001</v>
      </c>
      <c r="C20" s="3" t="s">
        <v>13</v>
      </c>
      <c r="D20" s="27" t="s">
        <v>28</v>
      </c>
      <c r="E20" s="7">
        <v>2</v>
      </c>
      <c r="F20" s="7">
        <v>0</v>
      </c>
      <c r="G20" s="7">
        <v>2</v>
      </c>
      <c r="H20" s="47">
        <v>3</v>
      </c>
    </row>
    <row r="21" spans="2:15">
      <c r="B21" s="2">
        <v>1.1100000000000001</v>
      </c>
      <c r="C21" s="3" t="s">
        <v>13</v>
      </c>
      <c r="D21" s="27" t="s">
        <v>29</v>
      </c>
      <c r="E21" s="7">
        <v>2</v>
      </c>
      <c r="F21" s="7">
        <v>0</v>
      </c>
      <c r="G21" s="7">
        <v>0</v>
      </c>
      <c r="H21" s="47">
        <v>2</v>
      </c>
    </row>
    <row r="22" spans="2:15" ht="18" customHeight="1">
      <c r="B22" s="10">
        <v>1.1200000000000001</v>
      </c>
      <c r="C22" s="3" t="s">
        <v>13</v>
      </c>
      <c r="D22" s="27" t="s">
        <v>30</v>
      </c>
      <c r="E22" s="7">
        <v>2</v>
      </c>
      <c r="F22" s="7">
        <v>0</v>
      </c>
      <c r="G22" s="7">
        <v>0</v>
      </c>
      <c r="H22" s="47">
        <v>2</v>
      </c>
    </row>
    <row r="23" spans="2:15">
      <c r="B23" s="2" t="s">
        <v>31</v>
      </c>
      <c r="C23" s="3"/>
      <c r="D23" s="27" t="s">
        <v>32</v>
      </c>
      <c r="E23" s="3"/>
      <c r="F23" s="3"/>
      <c r="G23" s="3"/>
      <c r="H23" s="3"/>
    </row>
    <row r="24" spans="2:15" ht="26.25">
      <c r="B24" s="44"/>
      <c r="C24" s="45"/>
      <c r="D24" s="44" t="s">
        <v>11</v>
      </c>
      <c r="E24" s="46">
        <f>SUM(E17:E23)</f>
        <v>15</v>
      </c>
      <c r="F24" s="46">
        <f t="shared" ref="F24:G24" si="2">SUM(F17:F23)</f>
        <v>3</v>
      </c>
      <c r="G24" s="46">
        <f t="shared" si="2"/>
        <v>6</v>
      </c>
      <c r="H24" s="50">
        <f t="shared" ref="H24" si="3">SUM(H17:H22)</f>
        <v>20</v>
      </c>
    </row>
    <row r="25" spans="2:15" s="33" customFormat="1" ht="30" customHeight="1">
      <c r="B25" s="73" t="s">
        <v>33</v>
      </c>
      <c r="C25" s="73"/>
      <c r="D25" s="73"/>
      <c r="E25" s="73"/>
      <c r="F25" s="73"/>
      <c r="G25" s="73"/>
      <c r="H25" s="73"/>
    </row>
    <row r="28" spans="2:15" ht="21">
      <c r="B28" s="81" t="s">
        <v>34</v>
      </c>
      <c r="C28" s="82"/>
      <c r="D28" s="82"/>
      <c r="E28" s="82"/>
      <c r="F28" s="82"/>
      <c r="G28" s="82"/>
      <c r="H28" s="83"/>
    </row>
    <row r="29" spans="2:15" ht="30" customHeight="1">
      <c r="B29" s="72" t="s">
        <v>35</v>
      </c>
      <c r="C29" s="72"/>
      <c r="D29" s="72"/>
      <c r="E29" s="77" t="s">
        <v>3</v>
      </c>
      <c r="F29" s="78"/>
      <c r="G29" s="79"/>
      <c r="H29" s="62" t="s">
        <v>4</v>
      </c>
    </row>
    <row r="30" spans="2:15" ht="41.25" customHeight="1">
      <c r="B30" s="36" t="s">
        <v>5</v>
      </c>
      <c r="C30" s="37" t="s">
        <v>6</v>
      </c>
      <c r="D30" s="36" t="s">
        <v>7</v>
      </c>
      <c r="E30" s="38" t="s">
        <v>8</v>
      </c>
      <c r="F30" s="38" t="s">
        <v>9</v>
      </c>
      <c r="G30" s="38" t="s">
        <v>10</v>
      </c>
      <c r="H30" s="38" t="s">
        <v>11</v>
      </c>
    </row>
    <row r="31" spans="2:15" ht="32.25" customHeight="1">
      <c r="B31" s="11">
        <v>2.1</v>
      </c>
      <c r="C31" s="12" t="s">
        <v>16</v>
      </c>
      <c r="D31" s="55" t="s">
        <v>36</v>
      </c>
      <c r="E31" s="43">
        <v>3</v>
      </c>
      <c r="F31" s="43">
        <v>0</v>
      </c>
      <c r="G31" s="43">
        <v>0</v>
      </c>
      <c r="H31" s="31">
        <f>E31+F31+(G31/2)</f>
        <v>3</v>
      </c>
      <c r="J31" s="12"/>
      <c r="K31" s="55"/>
      <c r="L31" s="4"/>
      <c r="M31" s="4"/>
      <c r="N31" s="4"/>
      <c r="O31" s="31"/>
    </row>
    <row r="32" spans="2:15" ht="29.25" customHeight="1">
      <c r="B32" s="11">
        <v>2.2000000000000002</v>
      </c>
      <c r="C32" s="12" t="s">
        <v>16</v>
      </c>
      <c r="D32" s="55" t="s">
        <v>37</v>
      </c>
      <c r="E32" s="4">
        <v>3</v>
      </c>
      <c r="F32" s="4">
        <v>0</v>
      </c>
      <c r="G32" s="4">
        <v>4</v>
      </c>
      <c r="H32" s="31">
        <f>E32+F32+(G32/2)</f>
        <v>5</v>
      </c>
    </row>
    <row r="33" spans="2:8" ht="31.5">
      <c r="B33" s="11">
        <v>2.2999999999999998</v>
      </c>
      <c r="C33" s="12" t="s">
        <v>16</v>
      </c>
      <c r="D33" s="55" t="s">
        <v>38</v>
      </c>
      <c r="E33" s="4">
        <v>2</v>
      </c>
      <c r="F33" s="4">
        <v>0</v>
      </c>
      <c r="G33" s="4">
        <v>4</v>
      </c>
      <c r="H33" s="31">
        <f>E33+F33+(G33/2)</f>
        <v>4</v>
      </c>
    </row>
    <row r="34" spans="2:8">
      <c r="B34" s="11">
        <v>2.4</v>
      </c>
      <c r="C34" s="12" t="s">
        <v>16</v>
      </c>
      <c r="D34" s="55" t="s">
        <v>39</v>
      </c>
      <c r="E34" s="4">
        <v>3</v>
      </c>
      <c r="F34" s="4">
        <v>0</v>
      </c>
      <c r="G34" s="4">
        <v>2</v>
      </c>
      <c r="H34" s="31">
        <f>E34+F34+(G34/2)</f>
        <v>4</v>
      </c>
    </row>
    <row r="35" spans="2:8" ht="31.5">
      <c r="B35" s="11">
        <v>2.5</v>
      </c>
      <c r="C35" s="69" t="s">
        <v>16</v>
      </c>
      <c r="D35" s="68" t="s">
        <v>40</v>
      </c>
      <c r="E35" s="66">
        <v>3</v>
      </c>
      <c r="F35" s="66">
        <v>0</v>
      </c>
      <c r="G35" s="66">
        <v>2</v>
      </c>
      <c r="H35" s="67">
        <f>E35+F35+(G35/2)</f>
        <v>4</v>
      </c>
    </row>
    <row r="36" spans="2:8">
      <c r="B36" s="11">
        <v>2.6</v>
      </c>
      <c r="C36" s="12"/>
      <c r="D36" s="55" t="s">
        <v>41</v>
      </c>
      <c r="E36" s="43"/>
      <c r="F36" s="43"/>
      <c r="G36" s="43"/>
      <c r="H36" s="48"/>
    </row>
    <row r="37" spans="2:8" ht="26.25">
      <c r="B37" s="44"/>
      <c r="C37" s="45"/>
      <c r="D37" s="44" t="s">
        <v>11</v>
      </c>
      <c r="E37" s="46">
        <f>SUM(E31:E35)</f>
        <v>14</v>
      </c>
      <c r="F37" s="46">
        <f>SUM(F31:F36)</f>
        <v>0</v>
      </c>
      <c r="G37" s="46">
        <f>SUM(G31:G36)</f>
        <v>12</v>
      </c>
      <c r="H37" s="50">
        <f t="shared" ref="H37" si="4">SUM(H31:H36)</f>
        <v>20</v>
      </c>
    </row>
    <row r="38" spans="2:8" ht="18.75" customHeight="1">
      <c r="B38" s="13"/>
      <c r="C38" s="14"/>
    </row>
    <row r="39" spans="2:8" ht="49.5" customHeight="1">
      <c r="B39" s="72" t="s">
        <v>42</v>
      </c>
      <c r="C39" s="72"/>
      <c r="D39" s="72"/>
      <c r="E39" s="77" t="s">
        <v>3</v>
      </c>
      <c r="F39" s="78"/>
      <c r="G39" s="79"/>
      <c r="H39" s="62" t="s">
        <v>4</v>
      </c>
    </row>
    <row r="40" spans="2:8" ht="18.75">
      <c r="B40" s="36" t="s">
        <v>5</v>
      </c>
      <c r="C40" s="37" t="s">
        <v>6</v>
      </c>
      <c r="D40" s="36" t="s">
        <v>7</v>
      </c>
      <c r="E40" s="38" t="s">
        <v>8</v>
      </c>
      <c r="F40" s="38" t="s">
        <v>9</v>
      </c>
      <c r="G40" s="38" t="s">
        <v>10</v>
      </c>
      <c r="H40" s="38" t="s">
        <v>11</v>
      </c>
    </row>
    <row r="41" spans="2:8" ht="15.75">
      <c r="B41" s="11">
        <v>2.8</v>
      </c>
      <c r="C41" s="12" t="s">
        <v>16</v>
      </c>
      <c r="D41" s="54" t="s">
        <v>43</v>
      </c>
      <c r="E41" s="4">
        <v>3</v>
      </c>
      <c r="F41" s="4">
        <v>0</v>
      </c>
      <c r="G41" s="4">
        <v>2</v>
      </c>
      <c r="H41" s="31">
        <f t="shared" ref="H41:H46" si="5">E41+F41+(G41/2)</f>
        <v>4</v>
      </c>
    </row>
    <row r="42" spans="2:8" ht="15.75">
      <c r="B42" s="11">
        <v>2.9</v>
      </c>
      <c r="C42" s="70" t="s">
        <v>16</v>
      </c>
      <c r="D42" s="70" t="s">
        <v>44</v>
      </c>
      <c r="E42" s="71">
        <v>3</v>
      </c>
      <c r="F42" s="71">
        <v>0</v>
      </c>
      <c r="G42" s="71">
        <v>4</v>
      </c>
      <c r="H42" s="67">
        <f>E42+F42+(G42/2)</f>
        <v>5</v>
      </c>
    </row>
    <row r="43" spans="2:8">
      <c r="B43" s="15">
        <v>2.1</v>
      </c>
      <c r="C43" s="64" t="s">
        <v>16</v>
      </c>
      <c r="D43" s="65" t="s">
        <v>45</v>
      </c>
      <c r="E43" s="66">
        <v>3</v>
      </c>
      <c r="F43" s="66">
        <v>0</v>
      </c>
      <c r="G43" s="66">
        <v>2</v>
      </c>
      <c r="H43" s="67">
        <f>E43+F43+(G43/2)</f>
        <v>4</v>
      </c>
    </row>
    <row r="44" spans="2:8" ht="30">
      <c r="B44" s="11">
        <v>2.11</v>
      </c>
      <c r="C44" s="3" t="s">
        <v>46</v>
      </c>
      <c r="D44" s="54" t="s">
        <v>47</v>
      </c>
      <c r="E44" s="4">
        <v>3</v>
      </c>
      <c r="F44" s="4">
        <v>0</v>
      </c>
      <c r="G44" s="4">
        <v>0</v>
      </c>
      <c r="H44" s="31">
        <f t="shared" si="5"/>
        <v>3</v>
      </c>
    </row>
    <row r="45" spans="2:8">
      <c r="B45" s="11">
        <v>2.12</v>
      </c>
      <c r="C45" s="3" t="s">
        <v>46</v>
      </c>
      <c r="D45" s="54" t="s">
        <v>48</v>
      </c>
      <c r="E45" s="4">
        <v>2</v>
      </c>
      <c r="F45" s="4">
        <v>0</v>
      </c>
      <c r="G45" s="4">
        <v>2</v>
      </c>
      <c r="H45" s="31">
        <f t="shared" si="5"/>
        <v>3</v>
      </c>
    </row>
    <row r="46" spans="2:8">
      <c r="B46" s="11">
        <v>2.13</v>
      </c>
      <c r="C46" s="12" t="s">
        <v>49</v>
      </c>
      <c r="D46" s="54" t="s">
        <v>50</v>
      </c>
      <c r="E46" s="4">
        <v>2</v>
      </c>
      <c r="F46" s="4">
        <v>0</v>
      </c>
      <c r="G46" s="4">
        <v>2</v>
      </c>
      <c r="H46" s="31">
        <f t="shared" si="5"/>
        <v>3</v>
      </c>
    </row>
    <row r="47" spans="2:8" ht="30">
      <c r="B47" s="11">
        <v>2.14</v>
      </c>
      <c r="C47" s="12"/>
      <c r="D47" s="54" t="s">
        <v>51</v>
      </c>
      <c r="E47" s="3"/>
      <c r="F47" s="3"/>
      <c r="G47" s="3"/>
      <c r="H47" s="3"/>
    </row>
    <row r="48" spans="2:8" ht="26.25">
      <c r="B48" s="36"/>
      <c r="C48" s="37"/>
      <c r="D48" s="36" t="s">
        <v>11</v>
      </c>
      <c r="E48" s="38">
        <f>SUM(E41:E47)</f>
        <v>16</v>
      </c>
      <c r="F48" s="38">
        <f t="shared" ref="F48:H48" si="6">SUM(F41:F47)</f>
        <v>0</v>
      </c>
      <c r="G48" s="38">
        <f t="shared" si="6"/>
        <v>12</v>
      </c>
      <c r="H48" s="51">
        <f t="shared" si="6"/>
        <v>22</v>
      </c>
    </row>
    <row r="49" spans="2:8" ht="23.25">
      <c r="B49" s="73" t="s">
        <v>33</v>
      </c>
      <c r="C49" s="73"/>
      <c r="D49" s="73"/>
      <c r="E49" s="73"/>
      <c r="F49" s="73"/>
      <c r="G49" s="73"/>
      <c r="H49" s="73"/>
    </row>
    <row r="50" spans="2:8">
      <c r="B50" s="24"/>
      <c r="C50" s="25"/>
    </row>
    <row r="52" spans="2:8" ht="18.75" customHeight="1">
      <c r="B52" s="74" t="s">
        <v>52</v>
      </c>
      <c r="C52" s="74"/>
      <c r="D52" s="74"/>
      <c r="E52" s="74"/>
      <c r="F52" s="74"/>
      <c r="G52" s="74"/>
      <c r="H52" s="74"/>
    </row>
    <row r="53" spans="2:8" ht="42" customHeight="1">
      <c r="B53" s="72" t="s">
        <v>53</v>
      </c>
      <c r="C53" s="72"/>
      <c r="D53" s="72"/>
      <c r="E53" s="77" t="s">
        <v>3</v>
      </c>
      <c r="F53" s="78"/>
      <c r="G53" s="79"/>
      <c r="H53" s="62" t="s">
        <v>4</v>
      </c>
    </row>
    <row r="54" spans="2:8" ht="18.75">
      <c r="B54" s="36" t="s">
        <v>5</v>
      </c>
      <c r="C54" s="37" t="s">
        <v>6</v>
      </c>
      <c r="D54" s="36" t="s">
        <v>7</v>
      </c>
      <c r="E54" s="38" t="s">
        <v>8</v>
      </c>
      <c r="F54" s="38" t="s">
        <v>9</v>
      </c>
      <c r="G54" s="38" t="s">
        <v>10</v>
      </c>
      <c r="H54" s="38" t="s">
        <v>11</v>
      </c>
    </row>
    <row r="55" spans="2:8">
      <c r="B55" s="16">
        <v>3.1</v>
      </c>
      <c r="C55" s="64" t="s">
        <v>16</v>
      </c>
      <c r="D55" s="68" t="s">
        <v>54</v>
      </c>
      <c r="E55" s="66">
        <v>2</v>
      </c>
      <c r="F55" s="66">
        <v>0</v>
      </c>
      <c r="G55" s="66">
        <v>2</v>
      </c>
      <c r="H55" s="67">
        <f t="shared" ref="H55" si="7">E55+F55+(G55/2)</f>
        <v>3</v>
      </c>
    </row>
    <row r="56" spans="2:8" ht="31.5" customHeight="1">
      <c r="B56" s="16">
        <v>3.2</v>
      </c>
      <c r="C56" s="3" t="s">
        <v>16</v>
      </c>
      <c r="D56" s="27" t="s">
        <v>55</v>
      </c>
      <c r="E56" s="43">
        <v>3</v>
      </c>
      <c r="F56" s="43">
        <v>0</v>
      </c>
      <c r="G56" s="43">
        <v>4</v>
      </c>
      <c r="H56" s="31">
        <f t="shared" ref="H55:H61" si="8">E56+F56+(G56/2)</f>
        <v>5</v>
      </c>
    </row>
    <row r="57" spans="2:8">
      <c r="B57" s="16">
        <v>3.3</v>
      </c>
      <c r="C57" s="3" t="s">
        <v>49</v>
      </c>
      <c r="D57" s="3" t="s">
        <v>56</v>
      </c>
      <c r="E57" s="43">
        <v>2</v>
      </c>
      <c r="F57" s="43">
        <v>0</v>
      </c>
      <c r="G57" s="43">
        <v>0</v>
      </c>
      <c r="H57" s="31">
        <f t="shared" si="8"/>
        <v>2</v>
      </c>
    </row>
    <row r="58" spans="2:8">
      <c r="B58" s="16">
        <v>3.4</v>
      </c>
      <c r="C58" s="3" t="s">
        <v>49</v>
      </c>
      <c r="D58" s="3" t="s">
        <v>57</v>
      </c>
      <c r="E58" s="43">
        <v>2</v>
      </c>
      <c r="F58" s="43">
        <v>0</v>
      </c>
      <c r="G58" s="43">
        <v>0</v>
      </c>
      <c r="H58" s="31">
        <f t="shared" si="8"/>
        <v>2</v>
      </c>
    </row>
    <row r="59" spans="2:8" ht="20.25" customHeight="1">
      <c r="B59" s="16">
        <v>3.5</v>
      </c>
      <c r="C59" s="12" t="s">
        <v>13</v>
      </c>
      <c r="D59" s="3" t="s">
        <v>58</v>
      </c>
      <c r="E59" s="43">
        <v>2</v>
      </c>
      <c r="F59" s="43">
        <v>0</v>
      </c>
      <c r="G59" s="7">
        <v>0</v>
      </c>
      <c r="H59" s="31">
        <f t="shared" si="8"/>
        <v>2</v>
      </c>
    </row>
    <row r="60" spans="2:8">
      <c r="B60" s="16">
        <v>3.6</v>
      </c>
      <c r="C60" s="3"/>
      <c r="D60" s="3" t="s">
        <v>59</v>
      </c>
      <c r="E60" s="43">
        <v>2</v>
      </c>
      <c r="F60" s="43">
        <v>1</v>
      </c>
      <c r="G60" s="43">
        <v>2</v>
      </c>
      <c r="H60" s="31">
        <f t="shared" si="8"/>
        <v>4</v>
      </c>
    </row>
    <row r="61" spans="2:8">
      <c r="B61" s="16">
        <v>3.7</v>
      </c>
      <c r="C61" s="3"/>
      <c r="D61" s="3" t="s">
        <v>60</v>
      </c>
      <c r="E61" s="43">
        <v>0</v>
      </c>
      <c r="F61" s="43">
        <v>0</v>
      </c>
      <c r="G61" s="43">
        <v>2</v>
      </c>
      <c r="H61" s="31">
        <f t="shared" si="8"/>
        <v>1</v>
      </c>
    </row>
    <row r="62" spans="2:8" ht="26.25">
      <c r="B62" s="40"/>
      <c r="C62" s="41"/>
      <c r="D62" s="40" t="s">
        <v>11</v>
      </c>
      <c r="E62" s="42">
        <f>SUM(E55:E61)</f>
        <v>13</v>
      </c>
      <c r="F62" s="42">
        <f>SUM(F55:F61)</f>
        <v>1</v>
      </c>
      <c r="G62" s="42">
        <f>SUM(G55:G61)</f>
        <v>10</v>
      </c>
      <c r="H62" s="50">
        <f>SUM(H55:H61)</f>
        <v>19</v>
      </c>
    </row>
    <row r="63" spans="2:8">
      <c r="B63" s="17"/>
    </row>
    <row r="64" spans="2:8" ht="18.75" customHeight="1">
      <c r="C64" s="18"/>
    </row>
    <row r="65" spans="2:8" ht="35.25" customHeight="1">
      <c r="B65" s="75" t="s">
        <v>61</v>
      </c>
      <c r="C65" s="75"/>
      <c r="D65" s="75"/>
      <c r="E65" s="77" t="s">
        <v>3</v>
      </c>
      <c r="F65" s="78"/>
      <c r="G65" s="79"/>
      <c r="H65" s="62" t="s">
        <v>4</v>
      </c>
    </row>
    <row r="66" spans="2:8" ht="18.75">
      <c r="B66" s="40" t="s">
        <v>5</v>
      </c>
      <c r="C66" s="41" t="s">
        <v>6</v>
      </c>
      <c r="D66" s="40" t="s">
        <v>7</v>
      </c>
      <c r="E66" s="52" t="s">
        <v>8</v>
      </c>
      <c r="F66" s="52" t="s">
        <v>9</v>
      </c>
      <c r="G66" s="52" t="s">
        <v>10</v>
      </c>
      <c r="H66" s="38" t="s">
        <v>11</v>
      </c>
    </row>
    <row r="67" spans="2:8" ht="15.75">
      <c r="B67" s="16">
        <v>3.8</v>
      </c>
      <c r="C67" s="3" t="s">
        <v>16</v>
      </c>
      <c r="D67" s="3" t="s">
        <v>62</v>
      </c>
      <c r="E67" s="2">
        <v>3</v>
      </c>
      <c r="F67" s="2">
        <v>0</v>
      </c>
      <c r="G67" s="2">
        <v>4</v>
      </c>
      <c r="H67" s="5">
        <f t="shared" ref="H67:H72" si="9">E67+F67+(G67/2)</f>
        <v>5</v>
      </c>
    </row>
    <row r="68" spans="2:8" ht="15.75">
      <c r="B68" s="16">
        <v>3.9</v>
      </c>
      <c r="C68" s="3" t="s">
        <v>16</v>
      </c>
      <c r="D68" s="3" t="s">
        <v>63</v>
      </c>
      <c r="E68" s="2">
        <v>3</v>
      </c>
      <c r="F68" s="2">
        <v>0</v>
      </c>
      <c r="G68" s="7">
        <v>2</v>
      </c>
      <c r="H68" s="5">
        <f t="shared" si="9"/>
        <v>4</v>
      </c>
    </row>
    <row r="69" spans="2:8" ht="15.75">
      <c r="B69" s="19">
        <v>3.1</v>
      </c>
      <c r="C69" s="3" t="s">
        <v>64</v>
      </c>
      <c r="D69" s="3" t="s">
        <v>65</v>
      </c>
      <c r="E69" s="2">
        <v>3</v>
      </c>
      <c r="F69" s="2">
        <v>0</v>
      </c>
      <c r="G69" s="7">
        <v>2</v>
      </c>
      <c r="H69" s="5">
        <f t="shared" si="9"/>
        <v>4</v>
      </c>
    </row>
    <row r="70" spans="2:8">
      <c r="B70" s="16">
        <v>3.11</v>
      </c>
      <c r="C70" s="3" t="s">
        <v>49</v>
      </c>
      <c r="D70" s="3" t="s">
        <v>66</v>
      </c>
      <c r="E70" s="2">
        <v>2</v>
      </c>
      <c r="F70" s="2">
        <v>0</v>
      </c>
      <c r="G70" s="7">
        <v>0</v>
      </c>
      <c r="H70" s="5">
        <f t="shared" si="9"/>
        <v>2</v>
      </c>
    </row>
    <row r="71" spans="2:8" ht="15.75" customHeight="1">
      <c r="B71" s="16">
        <v>3.12</v>
      </c>
      <c r="C71" s="9" t="s">
        <v>13</v>
      </c>
      <c r="D71" s="3" t="s">
        <v>67</v>
      </c>
      <c r="E71" s="2">
        <v>2</v>
      </c>
      <c r="F71" s="2">
        <v>0</v>
      </c>
      <c r="G71" s="7">
        <v>2</v>
      </c>
      <c r="H71" s="5">
        <f t="shared" si="9"/>
        <v>3</v>
      </c>
    </row>
    <row r="72" spans="2:8">
      <c r="B72" s="16">
        <v>3.13</v>
      </c>
      <c r="C72" s="3"/>
      <c r="D72" s="3" t="s">
        <v>68</v>
      </c>
      <c r="E72" s="2">
        <v>2</v>
      </c>
      <c r="F72" s="2">
        <v>0</v>
      </c>
      <c r="G72" s="7">
        <v>2</v>
      </c>
      <c r="H72" s="5">
        <f t="shared" si="9"/>
        <v>3</v>
      </c>
    </row>
    <row r="73" spans="2:8" ht="26.25">
      <c r="B73" s="40"/>
      <c r="C73" s="41"/>
      <c r="D73" s="40" t="s">
        <v>11</v>
      </c>
      <c r="E73" s="52">
        <f>SUM(E67:E72)</f>
        <v>15</v>
      </c>
      <c r="F73" s="52">
        <f t="shared" ref="F73:H73" si="10">SUM(F67:F72)</f>
        <v>0</v>
      </c>
      <c r="G73" s="52">
        <f t="shared" si="10"/>
        <v>12</v>
      </c>
      <c r="H73" s="53">
        <f t="shared" si="10"/>
        <v>21</v>
      </c>
    </row>
    <row r="74" spans="2:8" ht="30" customHeight="1">
      <c r="B74" s="76" t="s">
        <v>69</v>
      </c>
      <c r="C74" s="76"/>
      <c r="D74" s="76"/>
      <c r="E74" s="76"/>
      <c r="F74" s="76"/>
      <c r="G74" s="76"/>
      <c r="H74" s="76"/>
    </row>
    <row r="75" spans="2:8" ht="15.75">
      <c r="B75" s="20"/>
      <c r="C75" s="21"/>
      <c r="D75" s="20"/>
    </row>
    <row r="76" spans="2:8" ht="18.75" customHeight="1">
      <c r="B76" s="74" t="s">
        <v>70</v>
      </c>
      <c r="C76" s="74"/>
      <c r="D76" s="74"/>
      <c r="E76" s="74"/>
      <c r="F76" s="74"/>
      <c r="G76" s="74"/>
      <c r="H76" s="74"/>
    </row>
    <row r="77" spans="2:8" ht="42.75" customHeight="1">
      <c r="B77" s="72" t="s">
        <v>71</v>
      </c>
      <c r="C77" s="72"/>
      <c r="D77" s="72"/>
      <c r="E77" s="77" t="s">
        <v>3</v>
      </c>
      <c r="F77" s="78"/>
      <c r="G77" s="79"/>
      <c r="H77" s="62" t="s">
        <v>4</v>
      </c>
    </row>
    <row r="78" spans="2:8" ht="18.75">
      <c r="B78" s="36" t="s">
        <v>5</v>
      </c>
      <c r="C78" s="37" t="s">
        <v>6</v>
      </c>
      <c r="D78" s="36" t="s">
        <v>7</v>
      </c>
      <c r="E78" s="38" t="s">
        <v>8</v>
      </c>
      <c r="F78" s="38" t="s">
        <v>9</v>
      </c>
      <c r="G78" s="38" t="s">
        <v>10</v>
      </c>
      <c r="H78" s="38" t="s">
        <v>11</v>
      </c>
    </row>
    <row r="79" spans="2:8" s="29" customFormat="1" ht="30" customHeight="1">
      <c r="B79" s="26">
        <v>4.0999999999999996</v>
      </c>
      <c r="C79" s="27" t="s">
        <v>72</v>
      </c>
      <c r="D79" s="27" t="s">
        <v>73</v>
      </c>
      <c r="E79" s="28">
        <v>2</v>
      </c>
      <c r="F79" s="28">
        <v>0</v>
      </c>
      <c r="G79" s="28">
        <v>1</v>
      </c>
      <c r="H79" s="35">
        <f t="shared" ref="H79:H85" si="11">E79+F79+(G79/2)</f>
        <v>2.5</v>
      </c>
    </row>
    <row r="80" spans="2:8" ht="30" customHeight="1">
      <c r="B80" s="16">
        <v>4.2</v>
      </c>
      <c r="C80" s="3" t="s">
        <v>16</v>
      </c>
      <c r="D80" s="27" t="s">
        <v>74</v>
      </c>
      <c r="E80" s="4">
        <v>1</v>
      </c>
      <c r="F80" s="4">
        <v>0</v>
      </c>
      <c r="G80" s="4">
        <v>4</v>
      </c>
      <c r="H80" s="32">
        <f t="shared" si="11"/>
        <v>3</v>
      </c>
    </row>
    <row r="81" spans="2:8">
      <c r="B81" s="16">
        <v>4.3</v>
      </c>
      <c r="C81" s="3" t="s">
        <v>49</v>
      </c>
      <c r="D81" s="27" t="s">
        <v>75</v>
      </c>
      <c r="E81" s="4">
        <v>2.5</v>
      </c>
      <c r="F81" s="4">
        <v>0</v>
      </c>
      <c r="G81" s="4">
        <v>0</v>
      </c>
      <c r="H81" s="32">
        <f t="shared" si="11"/>
        <v>2.5</v>
      </c>
    </row>
    <row r="82" spans="2:8">
      <c r="B82" s="16">
        <v>4.4000000000000004</v>
      </c>
      <c r="C82" s="3" t="s">
        <v>49</v>
      </c>
      <c r="D82" s="27" t="s">
        <v>76</v>
      </c>
      <c r="E82" s="4">
        <v>2</v>
      </c>
      <c r="F82" s="4">
        <v>0</v>
      </c>
      <c r="G82" s="4">
        <v>0</v>
      </c>
      <c r="H82" s="32">
        <f t="shared" si="11"/>
        <v>2</v>
      </c>
    </row>
    <row r="83" spans="2:8">
      <c r="B83" s="16">
        <v>4.5</v>
      </c>
      <c r="C83" s="3"/>
      <c r="D83" s="27" t="s">
        <v>77</v>
      </c>
      <c r="E83" s="4">
        <v>2</v>
      </c>
      <c r="F83" s="4">
        <v>1</v>
      </c>
      <c r="G83" s="4">
        <v>2</v>
      </c>
      <c r="H83" s="32">
        <f t="shared" si="11"/>
        <v>4</v>
      </c>
    </row>
    <row r="84" spans="2:8">
      <c r="B84" s="16">
        <v>4.5999999999999996</v>
      </c>
      <c r="C84" s="3"/>
      <c r="D84" s="27" t="s">
        <v>78</v>
      </c>
      <c r="E84" s="4">
        <v>2</v>
      </c>
      <c r="F84" s="4">
        <v>1</v>
      </c>
      <c r="G84" s="4">
        <v>2</v>
      </c>
      <c r="H84" s="32">
        <f t="shared" si="11"/>
        <v>4</v>
      </c>
    </row>
    <row r="85" spans="2:8">
      <c r="B85" s="16">
        <v>4.7</v>
      </c>
      <c r="C85" s="3"/>
      <c r="D85" s="27" t="s">
        <v>79</v>
      </c>
      <c r="E85" s="4">
        <v>0</v>
      </c>
      <c r="F85" s="4">
        <v>0</v>
      </c>
      <c r="G85" s="4">
        <v>2</v>
      </c>
      <c r="H85" s="32">
        <f t="shared" si="11"/>
        <v>1</v>
      </c>
    </row>
    <row r="86" spans="2:8" ht="23.25">
      <c r="B86" s="40"/>
      <c r="C86" s="41"/>
      <c r="D86" s="40" t="s">
        <v>11</v>
      </c>
      <c r="E86" s="42">
        <f>SUM(E79:E85)</f>
        <v>11.5</v>
      </c>
      <c r="F86" s="42">
        <f t="shared" ref="F86:H86" si="12">SUM(F79:F85)</f>
        <v>2</v>
      </c>
      <c r="G86" s="42">
        <f t="shared" si="12"/>
        <v>11</v>
      </c>
      <c r="H86" s="49">
        <f t="shared" si="12"/>
        <v>19</v>
      </c>
    </row>
    <row r="88" spans="2:8" ht="18.75" customHeight="1"/>
    <row r="89" spans="2:8" ht="45.75" customHeight="1">
      <c r="B89" s="72" t="s">
        <v>80</v>
      </c>
      <c r="C89" s="72"/>
      <c r="D89" s="72"/>
      <c r="E89" s="77" t="s">
        <v>3</v>
      </c>
      <c r="F89" s="78"/>
      <c r="G89" s="79"/>
      <c r="H89" s="62" t="s">
        <v>4</v>
      </c>
    </row>
    <row r="90" spans="2:8" s="34" customFormat="1" ht="18" customHeight="1">
      <c r="B90" s="36" t="s">
        <v>5</v>
      </c>
      <c r="C90" s="37" t="s">
        <v>6</v>
      </c>
      <c r="D90" s="36" t="s">
        <v>7</v>
      </c>
      <c r="E90" s="38" t="s">
        <v>8</v>
      </c>
      <c r="F90" s="38" t="s">
        <v>9</v>
      </c>
      <c r="G90" s="38" t="s">
        <v>10</v>
      </c>
      <c r="H90" s="38" t="s">
        <v>11</v>
      </c>
    </row>
    <row r="91" spans="2:8" ht="30" customHeight="1">
      <c r="B91" s="16">
        <v>4.8</v>
      </c>
      <c r="C91" s="3" t="s">
        <v>49</v>
      </c>
      <c r="D91" s="27" t="s">
        <v>81</v>
      </c>
      <c r="E91" s="4">
        <v>3</v>
      </c>
      <c r="F91" s="4">
        <v>0</v>
      </c>
      <c r="G91" s="4">
        <v>2</v>
      </c>
      <c r="H91" s="32">
        <f t="shared" ref="H91:H96" si="13">E91+F91+(G91/2)</f>
        <v>4</v>
      </c>
    </row>
    <row r="92" spans="2:8">
      <c r="B92" s="16">
        <v>4.9000000000000004</v>
      </c>
      <c r="C92" s="9" t="s">
        <v>49</v>
      </c>
      <c r="D92" s="27" t="s">
        <v>82</v>
      </c>
      <c r="E92" s="4">
        <v>3</v>
      </c>
      <c r="F92" s="4">
        <v>0</v>
      </c>
      <c r="G92" s="4">
        <v>2</v>
      </c>
      <c r="H92" s="32">
        <f t="shared" si="13"/>
        <v>4</v>
      </c>
    </row>
    <row r="93" spans="2:8" ht="16.5" customHeight="1">
      <c r="B93" s="19">
        <v>4.0999999999999996</v>
      </c>
      <c r="C93" s="9" t="s">
        <v>49</v>
      </c>
      <c r="D93" s="27" t="s">
        <v>83</v>
      </c>
      <c r="E93" s="4">
        <v>2</v>
      </c>
      <c r="F93" s="4">
        <v>0</v>
      </c>
      <c r="G93" s="4">
        <v>0</v>
      </c>
      <c r="H93" s="32">
        <f t="shared" si="13"/>
        <v>2</v>
      </c>
    </row>
    <row r="94" spans="2:8">
      <c r="B94" s="16">
        <v>4.1100000000000003</v>
      </c>
      <c r="C94" s="3"/>
      <c r="D94" s="27" t="s">
        <v>84</v>
      </c>
      <c r="E94" s="4">
        <v>3</v>
      </c>
      <c r="F94" s="4">
        <v>0</v>
      </c>
      <c r="G94" s="4">
        <v>2</v>
      </c>
      <c r="H94" s="32">
        <f t="shared" si="13"/>
        <v>4</v>
      </c>
    </row>
    <row r="95" spans="2:8" ht="15.75">
      <c r="B95" s="16">
        <v>4.12</v>
      </c>
      <c r="C95" s="3"/>
      <c r="D95" s="27" t="s">
        <v>85</v>
      </c>
      <c r="E95" s="4">
        <v>3</v>
      </c>
      <c r="F95" s="4">
        <v>0</v>
      </c>
      <c r="G95" s="4">
        <v>2</v>
      </c>
      <c r="H95" s="32">
        <f t="shared" si="13"/>
        <v>4</v>
      </c>
    </row>
    <row r="96" spans="2:8">
      <c r="B96" s="16">
        <v>4.13</v>
      </c>
      <c r="C96" s="3"/>
      <c r="D96" s="27" t="s">
        <v>86</v>
      </c>
      <c r="E96" s="4">
        <v>0</v>
      </c>
      <c r="F96" s="4">
        <v>0</v>
      </c>
      <c r="G96" s="4">
        <v>2</v>
      </c>
      <c r="H96" s="32">
        <f t="shared" si="13"/>
        <v>1</v>
      </c>
    </row>
    <row r="97" spans="2:8" ht="23.25">
      <c r="B97" s="40"/>
      <c r="C97" s="41"/>
      <c r="D97" s="40" t="s">
        <v>11</v>
      </c>
      <c r="E97" s="42">
        <f t="shared" ref="E97:H97" si="14">SUM(E91:E96)</f>
        <v>14</v>
      </c>
      <c r="F97" s="42">
        <f t="shared" si="14"/>
        <v>0</v>
      </c>
      <c r="G97" s="42">
        <f t="shared" si="14"/>
        <v>10</v>
      </c>
      <c r="H97" s="49">
        <f t="shared" si="14"/>
        <v>19</v>
      </c>
    </row>
    <row r="99" spans="2:8" ht="23.25">
      <c r="B99" s="22"/>
      <c r="G99" s="30" t="s">
        <v>87</v>
      </c>
      <c r="H99" s="30">
        <f>H97+H86+H73+H62+H48+H37+H24+H13</f>
        <v>160</v>
      </c>
    </row>
  </sheetData>
  <mergeCells count="24">
    <mergeCell ref="B39:D39"/>
    <mergeCell ref="B1:H1"/>
    <mergeCell ref="B3:H3"/>
    <mergeCell ref="B4:D4"/>
    <mergeCell ref="B15:D15"/>
    <mergeCell ref="B25:H25"/>
    <mergeCell ref="B28:H28"/>
    <mergeCell ref="B29:D29"/>
    <mergeCell ref="E29:G29"/>
    <mergeCell ref="E39:G39"/>
    <mergeCell ref="E4:G4"/>
    <mergeCell ref="E15:G15"/>
    <mergeCell ref="B89:D89"/>
    <mergeCell ref="B49:H49"/>
    <mergeCell ref="B52:H52"/>
    <mergeCell ref="B53:D53"/>
    <mergeCell ref="B65:D65"/>
    <mergeCell ref="B74:H74"/>
    <mergeCell ref="B76:H76"/>
    <mergeCell ref="B77:D77"/>
    <mergeCell ref="E53:G53"/>
    <mergeCell ref="E65:G65"/>
    <mergeCell ref="E77:G77"/>
    <mergeCell ref="E89:G89"/>
  </mergeCells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2"/>
  <sheetViews>
    <sheetView showGridLines="0" zoomScale="70" zoomScaleNormal="70" workbookViewId="0">
      <selection activeCell="B3" sqref="B3"/>
    </sheetView>
  </sheetViews>
  <sheetFormatPr defaultRowHeight="15"/>
  <cols>
    <col min="2" max="2" width="15.7109375" bestFit="1" customWidth="1"/>
    <col min="3" max="3" width="6" bestFit="1" customWidth="1"/>
    <col min="4" max="4" width="46.42578125" bestFit="1" customWidth="1"/>
  </cols>
  <sheetData>
    <row r="1" spans="2:10" ht="28.5">
      <c r="B1" s="80" t="s">
        <v>0</v>
      </c>
      <c r="C1" s="80"/>
      <c r="D1" s="80"/>
      <c r="E1" s="80"/>
      <c r="F1" s="80"/>
      <c r="G1" s="80"/>
      <c r="H1" s="80"/>
      <c r="I1" s="61"/>
      <c r="J1" s="61"/>
    </row>
    <row r="3" spans="2:10" ht="18.75">
      <c r="B3" s="63" t="s">
        <v>88</v>
      </c>
    </row>
    <row r="5" spans="2:10" ht="21">
      <c r="B5" s="89" t="s">
        <v>52</v>
      </c>
      <c r="C5" s="89"/>
      <c r="D5" s="89"/>
      <c r="E5" s="56"/>
      <c r="F5" s="56"/>
      <c r="G5" s="56"/>
      <c r="H5" s="56"/>
    </row>
    <row r="6" spans="2:10" ht="21">
      <c r="B6" s="91" t="s">
        <v>53</v>
      </c>
      <c r="C6" s="92"/>
      <c r="D6" s="93"/>
    </row>
    <row r="7" spans="2:10" ht="21">
      <c r="B7" s="90" t="s">
        <v>89</v>
      </c>
      <c r="C7" s="57" t="s">
        <v>72</v>
      </c>
      <c r="D7" s="58" t="s">
        <v>90</v>
      </c>
    </row>
    <row r="8" spans="2:10" ht="21">
      <c r="B8" s="90"/>
      <c r="C8" s="57" t="s">
        <v>72</v>
      </c>
      <c r="D8" s="58" t="s">
        <v>91</v>
      </c>
    </row>
    <row r="9" spans="2:10" ht="21">
      <c r="B9" s="90"/>
      <c r="C9" s="57" t="s">
        <v>72</v>
      </c>
      <c r="D9" s="58" t="s">
        <v>92</v>
      </c>
    </row>
    <row r="11" spans="2:10" ht="21">
      <c r="B11" s="94" t="s">
        <v>61</v>
      </c>
      <c r="C11" s="95"/>
      <c r="D11" s="96"/>
    </row>
    <row r="12" spans="2:10" ht="21">
      <c r="B12" s="97" t="s">
        <v>93</v>
      </c>
      <c r="C12" s="57" t="s">
        <v>72</v>
      </c>
      <c r="D12" s="39" t="s">
        <v>94</v>
      </c>
    </row>
    <row r="13" spans="2:10" ht="21">
      <c r="B13" s="98"/>
      <c r="C13" s="57" t="s">
        <v>72</v>
      </c>
      <c r="D13" s="39" t="s">
        <v>95</v>
      </c>
    </row>
    <row r="14" spans="2:10" ht="21">
      <c r="B14" s="99"/>
      <c r="C14" s="57" t="s">
        <v>64</v>
      </c>
      <c r="D14" s="59" t="s">
        <v>96</v>
      </c>
    </row>
    <row r="17" spans="2:8" ht="21">
      <c r="B17" s="89" t="s">
        <v>70</v>
      </c>
      <c r="C17" s="89"/>
      <c r="D17" s="89"/>
      <c r="E17" s="56"/>
      <c r="F17" s="56"/>
      <c r="G17" s="56"/>
      <c r="H17" s="56"/>
    </row>
    <row r="18" spans="2:8" ht="21">
      <c r="B18" s="91" t="s">
        <v>71</v>
      </c>
      <c r="C18" s="92"/>
      <c r="D18" s="93"/>
    </row>
    <row r="19" spans="2:8" s="60" customFormat="1" ht="21" customHeight="1">
      <c r="B19" s="88" t="s">
        <v>97</v>
      </c>
      <c r="C19" s="57" t="s">
        <v>64</v>
      </c>
      <c r="D19" s="39" t="s">
        <v>98</v>
      </c>
    </row>
    <row r="20" spans="2:8" s="60" customFormat="1" ht="21" customHeight="1">
      <c r="B20" s="88"/>
      <c r="C20" s="57" t="s">
        <v>72</v>
      </c>
      <c r="D20" s="39" t="s">
        <v>99</v>
      </c>
    </row>
    <row r="21" spans="2:8" s="60" customFormat="1" ht="21" customHeight="1">
      <c r="B21" s="88"/>
      <c r="C21" s="57" t="s">
        <v>64</v>
      </c>
      <c r="D21" s="39" t="s">
        <v>100</v>
      </c>
    </row>
    <row r="22" spans="2:8" s="60" customFormat="1" ht="21" customHeight="1">
      <c r="B22" s="84" t="s">
        <v>101</v>
      </c>
      <c r="C22" s="57" t="s">
        <v>16</v>
      </c>
      <c r="D22" s="39" t="s">
        <v>102</v>
      </c>
    </row>
    <row r="23" spans="2:8" s="60" customFormat="1" ht="21" customHeight="1">
      <c r="B23" s="85"/>
      <c r="C23" s="57" t="s">
        <v>64</v>
      </c>
      <c r="D23" s="39" t="s">
        <v>103</v>
      </c>
    </row>
    <row r="24" spans="2:8" s="60" customFormat="1" ht="21" customHeight="1">
      <c r="B24" s="86"/>
      <c r="C24" s="57" t="s">
        <v>72</v>
      </c>
      <c r="D24" s="39" t="s">
        <v>104</v>
      </c>
    </row>
    <row r="26" spans="2:8" s="60" customFormat="1" ht="21" customHeight="1">
      <c r="B26" s="87" t="s">
        <v>80</v>
      </c>
      <c r="C26" s="87"/>
      <c r="D26" s="87"/>
    </row>
    <row r="27" spans="2:8" s="60" customFormat="1" ht="21" customHeight="1">
      <c r="B27" s="88" t="s">
        <v>105</v>
      </c>
      <c r="C27" s="57" t="s">
        <v>13</v>
      </c>
      <c r="D27" s="39" t="s">
        <v>106</v>
      </c>
    </row>
    <row r="28" spans="2:8" s="60" customFormat="1" ht="21" customHeight="1">
      <c r="B28" s="88"/>
      <c r="C28" s="57" t="s">
        <v>49</v>
      </c>
      <c r="D28" s="39" t="s">
        <v>107</v>
      </c>
    </row>
    <row r="29" spans="2:8" s="60" customFormat="1" ht="21" customHeight="1">
      <c r="B29" s="88"/>
      <c r="C29" s="57" t="s">
        <v>13</v>
      </c>
      <c r="D29" s="39" t="s">
        <v>108</v>
      </c>
    </row>
    <row r="30" spans="2:8" s="60" customFormat="1" ht="21" customHeight="1">
      <c r="B30" s="88" t="s">
        <v>109</v>
      </c>
      <c r="C30" s="57" t="s">
        <v>72</v>
      </c>
      <c r="D30" s="39" t="s">
        <v>110</v>
      </c>
    </row>
    <row r="31" spans="2:8" s="60" customFormat="1" ht="21" customHeight="1">
      <c r="B31" s="88"/>
      <c r="C31" s="57" t="s">
        <v>49</v>
      </c>
      <c r="D31" s="39" t="s">
        <v>111</v>
      </c>
    </row>
    <row r="32" spans="2:8" s="60" customFormat="1" ht="21" customHeight="1">
      <c r="B32" s="88"/>
      <c r="C32" s="57" t="s">
        <v>72</v>
      </c>
      <c r="D32" s="39" t="s">
        <v>112</v>
      </c>
    </row>
  </sheetData>
  <mergeCells count="13">
    <mergeCell ref="B22:B24"/>
    <mergeCell ref="B26:D26"/>
    <mergeCell ref="B27:B29"/>
    <mergeCell ref="B30:B32"/>
    <mergeCell ref="B1:H1"/>
    <mergeCell ref="B5:D5"/>
    <mergeCell ref="B17:D17"/>
    <mergeCell ref="B7:B9"/>
    <mergeCell ref="B6:D6"/>
    <mergeCell ref="B11:D11"/>
    <mergeCell ref="B18:D18"/>
    <mergeCell ref="B19:B21"/>
    <mergeCell ref="B12:B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6E265A7766574F95746AEA0B6C6E42" ma:contentTypeVersion="13" ma:contentTypeDescription="Create a new document." ma:contentTypeScope="" ma:versionID="c219bf901add62662cc51714bf0a51fe">
  <xsd:schema xmlns:xsd="http://www.w3.org/2001/XMLSchema" xmlns:xs="http://www.w3.org/2001/XMLSchema" xmlns:p="http://schemas.microsoft.com/office/2006/metadata/properties" xmlns:ns3="a60f7061-5a6b-45a4-b104-d97b28de6a80" xmlns:ns4="71e936b9-449e-425d-b526-75a397eb5a52" targetNamespace="http://schemas.microsoft.com/office/2006/metadata/properties" ma:root="true" ma:fieldsID="a71111579440dd99a55aa423137ce31b" ns3:_="" ns4:_="">
    <xsd:import namespace="a60f7061-5a6b-45a4-b104-d97b28de6a80"/>
    <xsd:import namespace="71e936b9-449e-425d-b526-75a397eb5a5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f7061-5a6b-45a4-b104-d97b28de6a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936b9-449e-425d-b526-75a397eb5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4275E-5E27-4E05-A4E7-0F863300E425}"/>
</file>

<file path=customXml/itemProps2.xml><?xml version="1.0" encoding="utf-8"?>
<ds:datastoreItem xmlns:ds="http://schemas.openxmlformats.org/officeDocument/2006/customXml" ds:itemID="{345821D0-6B99-41FA-A630-8C854266BAE2}"/>
</file>

<file path=customXml/itemProps3.xml><?xml version="1.0" encoding="utf-8"?>
<ds:datastoreItem xmlns:ds="http://schemas.openxmlformats.org/officeDocument/2006/customXml" ds:itemID="{4ABA2A67-3F4D-4973-94EB-01B53ADA1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Asoke  Das Sarma</dc:creator>
  <cp:keywords/>
  <dc:description/>
  <cp:lastModifiedBy>Mageshwaran Bj</cp:lastModifiedBy>
  <cp:revision/>
  <dcterms:created xsi:type="dcterms:W3CDTF">2019-03-10T14:33:38Z</dcterms:created>
  <dcterms:modified xsi:type="dcterms:W3CDTF">2022-06-10T08:37:01Z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0x010100026E265A7766574F95746AEA0B6C6E42</vt:lpwstr>
  </property>
</Properties>
</file>