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tcscomprod-my.sharepoint.com/personal/241322_tcs_com/Documents/12. Feb 2021/CSBS/SYLLABUS/4 YEARS CURRICULAM/"/>
    </mc:Choice>
  </mc:AlternateContent>
  <xr:revisionPtr revIDLastSave="0" documentId="8_{1E0AD357-C50C-4238-B303-3519914A6C2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7 Sem - 160 credit" sheetId="1" r:id="rId1"/>
    <sheet name="Electives-160 Credit" sheetId="2" r:id="rId2"/>
  </sheets>
  <definedNames>
    <definedName name="_xlnm.Print_Area" localSheetId="0">'7 Sem - 160 credit'!$B$1:$H$98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4" i="1" l="1"/>
  <c r="G90" i="1" l="1"/>
  <c r="F90" i="1"/>
  <c r="F49" i="1"/>
  <c r="E49" i="1"/>
  <c r="E37" i="1"/>
  <c r="F37" i="1"/>
  <c r="G37" i="1"/>
  <c r="G24" i="1"/>
  <c r="F24" i="1"/>
  <c r="E24" i="1"/>
  <c r="F64" i="1"/>
  <c r="H19" i="1"/>
  <c r="H22" i="1"/>
  <c r="H21" i="1"/>
  <c r="H20" i="1"/>
  <c r="H18" i="1"/>
  <c r="E96" i="1"/>
  <c r="G96" i="1"/>
  <c r="E90" i="1"/>
  <c r="E64" i="1"/>
  <c r="F96" i="1" l="1"/>
  <c r="H83" i="1"/>
  <c r="H42" i="1"/>
  <c r="H33" i="1"/>
  <c r="H31" i="1"/>
  <c r="H8" i="1"/>
  <c r="H47" i="1" l="1"/>
  <c r="H82" i="1"/>
  <c r="H59" i="1"/>
  <c r="H34" i="1"/>
  <c r="H11" i="1"/>
  <c r="H74" i="1"/>
  <c r="H9" i="1"/>
  <c r="H56" i="1"/>
  <c r="H45" i="1"/>
  <c r="H85" i="1"/>
  <c r="H87" i="1"/>
  <c r="H41" i="1"/>
  <c r="H62" i="1"/>
  <c r="H70" i="1"/>
  <c r="G76" i="1"/>
  <c r="H72" i="1"/>
  <c r="H75" i="1"/>
  <c r="E13" i="1"/>
  <c r="H17" i="1"/>
  <c r="H24" i="1" s="1"/>
  <c r="H95" i="1"/>
  <c r="H96" i="1" s="1"/>
  <c r="G13" i="1"/>
  <c r="H43" i="1"/>
  <c r="G49" i="1" s="1"/>
  <c r="G64" i="1" s="1"/>
  <c r="H69" i="1"/>
  <c r="F76" i="1"/>
  <c r="H7" i="1"/>
  <c r="H35" i="1"/>
  <c r="H63" i="1"/>
  <c r="H86" i="1"/>
  <c r="H89" i="1"/>
  <c r="H61" i="1"/>
  <c r="F13" i="1"/>
  <c r="H10" i="1"/>
  <c r="H44" i="1"/>
  <c r="H46" i="1"/>
  <c r="H57" i="1"/>
  <c r="H71" i="1"/>
  <c r="H73" i="1"/>
  <c r="H84" i="1"/>
  <c r="E76" i="1"/>
  <c r="H32" i="1"/>
  <c r="H37" i="1" s="1"/>
  <c r="H6" i="1"/>
  <c r="H58" i="1"/>
  <c r="H60" i="1"/>
  <c r="H88" i="1"/>
  <c r="H49" i="1" l="1"/>
  <c r="H90" i="1"/>
  <c r="H13" i="1"/>
  <c r="H76" i="1"/>
  <c r="H98" i="1" l="1"/>
</calcChain>
</file>

<file path=xl/sharedStrings.xml><?xml version="1.0" encoding="utf-8"?>
<sst xmlns="http://schemas.openxmlformats.org/spreadsheetml/2006/main" count="242" uniqueCount="114">
  <si>
    <t>B.E. /B.Tech in : Computer Science &amp; Business Systems</t>
  </si>
  <si>
    <t>Year 1</t>
  </si>
  <si>
    <t>Semester 1</t>
  </si>
  <si>
    <t>Credit</t>
  </si>
  <si>
    <t>ID</t>
  </si>
  <si>
    <t>Cluster</t>
  </si>
  <si>
    <t xml:space="preserve">Course </t>
  </si>
  <si>
    <t xml:space="preserve">Lecture </t>
  </si>
  <si>
    <t>Total</t>
  </si>
  <si>
    <t>1. 1</t>
  </si>
  <si>
    <t>SH</t>
  </si>
  <si>
    <t>Discrete Mathematics (PCC-CS401)</t>
  </si>
  <si>
    <t>CS</t>
  </si>
  <si>
    <t>Fundamentals of Computer Science+ Lab</t>
  </si>
  <si>
    <t>Principles of Electrical Engineering + Lab</t>
  </si>
  <si>
    <t>Fundamentals of Physics+ Lab</t>
  </si>
  <si>
    <t>Business Communication &amp; Value Science - I</t>
  </si>
  <si>
    <t>Induction Program (Non Credit)</t>
  </si>
  <si>
    <t>Semester 2</t>
  </si>
  <si>
    <t>1. 7</t>
  </si>
  <si>
    <t>Linear Algebra</t>
  </si>
  <si>
    <t>1. 9</t>
  </si>
  <si>
    <t>Principles of Electronics + Lab</t>
  </si>
  <si>
    <t xml:space="preserve">Fundamentals of  Economics </t>
  </si>
  <si>
    <t>Business Communication &amp; Value Science – II</t>
  </si>
  <si>
    <t>1. 13</t>
  </si>
  <si>
    <t>Environmental Sciences (Non Credit)</t>
  </si>
  <si>
    <t>4 Weeks – Exchange Program among the Participating Institutes</t>
  </si>
  <si>
    <t>Year 2</t>
  </si>
  <si>
    <t>Semester 3</t>
  </si>
  <si>
    <t>Formal Language and Automata Theory (PCC-CS502)</t>
  </si>
  <si>
    <t>Computer Organization &amp; Architecture (PCC-CS 402)</t>
  </si>
  <si>
    <t>Computational  Statistics + Lab</t>
  </si>
  <si>
    <t>Software Engineering + Lab</t>
  </si>
  <si>
    <t>Indian Constitution (Non Credit)</t>
  </si>
  <si>
    <t>Semester 4</t>
  </si>
  <si>
    <t>Software Design with UML + Lab</t>
  </si>
  <si>
    <t>IIE</t>
  </si>
  <si>
    <t>Introduction to Innovation, IP Management &amp; Entrepreneurship</t>
  </si>
  <si>
    <t>Design Thinking</t>
  </si>
  <si>
    <t>MS</t>
  </si>
  <si>
    <t>Operations Research + Lab</t>
  </si>
  <si>
    <t>Year 3</t>
  </si>
  <si>
    <t>Semester 5</t>
  </si>
  <si>
    <t>Fundamentals of Management</t>
  </si>
  <si>
    <t>Business Strategy</t>
  </si>
  <si>
    <t>Business Communication &amp; Value Science – III</t>
  </si>
  <si>
    <t>Mini Project</t>
  </si>
  <si>
    <t>Semester 6</t>
  </si>
  <si>
    <t>DS</t>
  </si>
  <si>
    <t>Financial &amp; Cost Accounting</t>
  </si>
  <si>
    <t>Business Communication &amp; Value Science – IV</t>
  </si>
  <si>
    <t>Industrial Project (6-8 weeks)</t>
  </si>
  <si>
    <t>Year 4</t>
  </si>
  <si>
    <t>Semester 7</t>
  </si>
  <si>
    <t>DTS</t>
  </si>
  <si>
    <t xml:space="preserve">Financial Management </t>
  </si>
  <si>
    <t>Human Resource Management</t>
  </si>
  <si>
    <t>Elective III</t>
  </si>
  <si>
    <t>Semester 8</t>
  </si>
  <si>
    <t>Marketing Research &amp; Marketing Management</t>
  </si>
  <si>
    <t>Elective V</t>
  </si>
  <si>
    <t xml:space="preserve">Tutorial </t>
  </si>
  <si>
    <t xml:space="preserve">Practical </t>
  </si>
  <si>
    <t xml:space="preserve"> Credit</t>
  </si>
  <si>
    <t>Total Credit</t>
  </si>
  <si>
    <t>Statistical Methods + Lab</t>
  </si>
  <si>
    <r>
      <t>Data Structures &amp; Algorithms (PCC-CS301)</t>
    </r>
    <r>
      <rPr>
        <sz val="11"/>
        <color indexed="8"/>
        <rFont val="Calibri Light"/>
        <family val="2"/>
        <scheme val="major"/>
      </rPr>
      <t xml:space="preserve"> + Lab</t>
    </r>
  </si>
  <si>
    <r>
      <t>Object Oriented Programming (PCC-CS503)</t>
    </r>
    <r>
      <rPr>
        <sz val="11"/>
        <color indexed="8"/>
        <rFont val="Calibri"/>
        <family val="2"/>
        <scheme val="minor"/>
      </rPr>
      <t xml:space="preserve"> + Lab</t>
    </r>
  </si>
  <si>
    <r>
      <t xml:space="preserve">Operating Systems (PCC-CS-403)  </t>
    </r>
    <r>
      <rPr>
        <sz val="11"/>
        <color indexed="8"/>
        <rFont val="Calibri"/>
        <family val="2"/>
        <scheme val="minor"/>
      </rPr>
      <t>+ Lab (Unix)</t>
    </r>
  </si>
  <si>
    <r>
      <t xml:space="preserve">Database Management Systems (PCC-CS503) </t>
    </r>
    <r>
      <rPr>
        <sz val="11"/>
        <color indexed="8"/>
        <rFont val="Calibri"/>
        <family val="2"/>
        <scheme val="minor"/>
      </rPr>
      <t>+ Lab</t>
    </r>
  </si>
  <si>
    <t>Essence of Indian Traditional Knowledge
(Non Credit)</t>
  </si>
  <si>
    <r>
      <t>Design And Analysis of Algorithms (PCC-CS 404)</t>
    </r>
    <r>
      <rPr>
        <sz val="11"/>
        <color indexed="8"/>
        <rFont val="Calibri"/>
        <family val="2"/>
        <scheme val="minor"/>
      </rPr>
      <t xml:space="preserve"> + Lab</t>
    </r>
  </si>
  <si>
    <r>
      <t>Compiler Design (PCC-CS 601)</t>
    </r>
    <r>
      <rPr>
        <sz val="11"/>
        <color indexed="8"/>
        <rFont val="Calibri"/>
        <family val="2"/>
        <scheme val="minor"/>
      </rPr>
      <t xml:space="preserve"> + Lab (LEX &amp; YACC)</t>
    </r>
  </si>
  <si>
    <r>
      <t xml:space="preserve">Computer Networks (PCC-CS602) </t>
    </r>
    <r>
      <rPr>
        <sz val="11"/>
        <color indexed="8"/>
        <rFont val="Calibri"/>
        <family val="2"/>
        <scheme val="minor"/>
      </rPr>
      <t>+ Lab</t>
    </r>
  </si>
  <si>
    <r>
      <t xml:space="preserve">Information Security  </t>
    </r>
    <r>
      <rPr>
        <sz val="11"/>
        <color indexed="8"/>
        <rFont val="Calibri"/>
        <family val="2"/>
        <scheme val="minor"/>
      </rPr>
      <t>+ Lab</t>
    </r>
  </si>
  <si>
    <r>
      <t xml:space="preserve">Artificial Intelligence </t>
    </r>
    <r>
      <rPr>
        <sz val="11"/>
        <color indexed="8"/>
        <rFont val="Calibri"/>
        <family val="2"/>
        <scheme val="minor"/>
      </rPr>
      <t>+ Lab</t>
    </r>
  </si>
  <si>
    <r>
      <t xml:space="preserve">Usability Design of Software Applications </t>
    </r>
    <r>
      <rPr>
        <sz val="11"/>
        <color indexed="8"/>
        <rFont val="Calibri"/>
        <family val="2"/>
        <scheme val="minor"/>
      </rPr>
      <t>+ Lab</t>
    </r>
  </si>
  <si>
    <r>
      <t xml:space="preserve">IT Workshop Skylab / Matlab (PCC-CS 302)  </t>
    </r>
    <r>
      <rPr>
        <sz val="11"/>
        <color indexed="8"/>
        <rFont val="Calibri"/>
        <family val="2"/>
        <scheme val="minor"/>
      </rPr>
      <t>+ Lab</t>
    </r>
  </si>
  <si>
    <r>
      <t xml:space="preserve">Services Science &amp; Service Operational Management </t>
    </r>
    <r>
      <rPr>
        <sz val="11"/>
        <color indexed="8"/>
        <rFont val="Calibri"/>
        <family val="2"/>
        <scheme val="minor"/>
      </rPr>
      <t>+ Lab</t>
    </r>
  </si>
  <si>
    <r>
      <t xml:space="preserve">IT Project Management </t>
    </r>
    <r>
      <rPr>
        <sz val="11"/>
        <color indexed="8"/>
        <rFont val="Calibri"/>
        <family val="2"/>
        <scheme val="minor"/>
      </rPr>
      <t>+ Lab</t>
    </r>
  </si>
  <si>
    <t>Introductory Topics in Statistics, Probability and Calculus</t>
  </si>
  <si>
    <t>Elective I</t>
  </si>
  <si>
    <t xml:space="preserve">Coversational Systems </t>
  </si>
  <si>
    <t>Cloud, Microservices &amp; Application</t>
  </si>
  <si>
    <t xml:space="preserve">Machine Learning </t>
  </si>
  <si>
    <t>Elective II</t>
  </si>
  <si>
    <t xml:space="preserve">Robotics and Embedded Systems </t>
  </si>
  <si>
    <t xml:space="preserve">Modern Web Applications </t>
  </si>
  <si>
    <t>Data Mining and Analytics</t>
  </si>
  <si>
    <t xml:space="preserve">Cognitive Science &amp; Analytics </t>
  </si>
  <si>
    <t>Introduction to IoT</t>
  </si>
  <si>
    <t>Cryptology</t>
  </si>
  <si>
    <t>Elective IV</t>
  </si>
  <si>
    <t>Quantum Computation &amp; Quantum Information</t>
  </si>
  <si>
    <t xml:space="preserve">Advanced Social, Text and Media Analytics </t>
  </si>
  <si>
    <t>Mobile Computing</t>
  </si>
  <si>
    <t xml:space="preserve">Behavioral Economics </t>
  </si>
  <si>
    <t xml:space="preserve">Computational Finance &amp; Modeling </t>
  </si>
  <si>
    <t>Psychology</t>
  </si>
  <si>
    <t>Elective VI</t>
  </si>
  <si>
    <t>Enterprise Systems</t>
  </si>
  <si>
    <t xml:space="preserve">Advance Finance </t>
  </si>
  <si>
    <t>Image Processing and Pattern Recognition</t>
  </si>
  <si>
    <t>Teaching Scheme (Hours per week)
(Assumption: 15 weeks per semester)</t>
  </si>
  <si>
    <t>Project Evaluation I</t>
  </si>
  <si>
    <t>4 Weeks – Exchange Program among the Participating Institutes*</t>
  </si>
  <si>
    <r>
      <t xml:space="preserve">Elective IV </t>
    </r>
    <r>
      <rPr>
        <sz val="11"/>
        <color indexed="8"/>
        <rFont val="Calibri"/>
        <family val="2"/>
        <scheme val="minor"/>
      </rPr>
      <t>+ Lab**</t>
    </r>
  </si>
  <si>
    <t>Elective III + Lab**</t>
  </si>
  <si>
    <t>Elective II**</t>
  </si>
  <si>
    <t>Elective I + Lab**</t>
  </si>
  <si>
    <t>Elective V**</t>
  </si>
  <si>
    <r>
      <t>Elective VI</t>
    </r>
    <r>
      <rPr>
        <sz val="11"/>
        <color indexed="8"/>
        <rFont val="Calibri"/>
        <family val="2"/>
        <scheme val="minor"/>
      </rPr>
      <t>+ Lab**</t>
    </r>
  </si>
  <si>
    <t>Please Note: Students can select only one elective out of three options offered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</si>
</sst>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1"/>
      <color rgb="FFFF0000"/>
      <name val="Calibri"/>
      <family val="2"/>
      <scheme val="minor"/>
    </font>
    <font>
      <b/>
      <sz val="16"/>
      <color rgb="FFFFC000"/>
      <name val="Calibri"/>
      <family val="2"/>
      <scheme val="minor"/>
    </font>
    <font>
      <b/>
      <sz val="22"/>
      <color rgb="FFFFC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000000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rgb="FFFFC000"/>
      <name val="Calibri"/>
      <family val="2"/>
      <scheme val="minor"/>
    </font>
    <font>
      <b/>
      <sz val="11"/>
      <color rgb="FFFFC000"/>
      <name val="Calibri"/>
      <family val="2"/>
    </font>
    <font>
      <b/>
      <sz val="14"/>
      <color rgb="FFFFC000"/>
      <name val="Calibri"/>
      <family val="2"/>
      <scheme val="minor"/>
    </font>
    <font>
      <b/>
      <sz val="14"/>
      <color rgb="FFFFC000"/>
      <name val="Calibri"/>
      <family val="2"/>
    </font>
    <font>
      <b/>
      <sz val="20"/>
      <color rgb="FFFFC000"/>
      <name val="Calibri"/>
      <family val="2"/>
    </font>
    <font>
      <b/>
      <i/>
      <sz val="18"/>
      <color theme="3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i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Fill="1" applyAlignment="1"/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/>
    <xf numFmtId="0" fontId="6" fillId="0" borderId="0" xfId="0" applyFont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/>
    <xf numFmtId="2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0" xfId="0" applyFill="1" applyAlignment="1"/>
    <xf numFmtId="0" fontId="0" fillId="0" borderId="0" xfId="0" applyAlignment="1"/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2" fontId="0" fillId="0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0" fillId="0" borderId="1" xfId="0" applyBorder="1"/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5" borderId="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Border="1"/>
    <xf numFmtId="0" fontId="19" fillId="0" borderId="1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vertical="center"/>
    </xf>
    <xf numFmtId="0" fontId="21" fillId="4" borderId="12" xfId="0" applyFont="1" applyFill="1" applyBorder="1" applyAlignment="1">
      <alignment horizontal="center" vertical="center" wrapText="1" readingOrder="1"/>
    </xf>
    <xf numFmtId="0" fontId="22" fillId="3" borderId="11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vertical="center"/>
    </xf>
    <xf numFmtId="0" fontId="23" fillId="4" borderId="12" xfId="0" applyFont="1" applyFill="1" applyBorder="1" applyAlignment="1">
      <alignment horizontal="center" vertical="center" wrapText="1" readingOrder="1"/>
    </xf>
    <xf numFmtId="0" fontId="24" fillId="4" borderId="12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 wrapText="1" readingOrder="1"/>
    </xf>
    <xf numFmtId="0" fontId="24" fillId="4" borderId="1" xfId="0" applyFont="1" applyFill="1" applyBorder="1" applyAlignment="1">
      <alignment horizontal="center" vertical="center" wrapText="1" readingOrder="1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Fill="1" applyAlignment="1"/>
    <xf numFmtId="0" fontId="13" fillId="0" borderId="0" xfId="0" applyFont="1" applyFill="1" applyBorder="1" applyAlignment="1"/>
    <xf numFmtId="0" fontId="30" fillId="0" borderId="1" xfId="0" applyFont="1" applyFill="1" applyBorder="1" applyAlignment="1"/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0" xfId="0" applyFont="1"/>
    <xf numFmtId="0" fontId="33" fillId="10" borderId="1" xfId="0" applyFont="1" applyFill="1" applyBorder="1" applyAlignment="1">
      <alignment horizontal="left" vertical="center" wrapText="1" readingOrder="1"/>
    </xf>
    <xf numFmtId="0" fontId="34" fillId="0" borderId="0" xfId="0" applyFont="1"/>
    <xf numFmtId="2" fontId="0" fillId="12" borderId="1" xfId="0" applyNumberFormat="1" applyFont="1" applyFill="1" applyBorder="1" applyAlignment="1">
      <alignment horizontal="right" vertical="center"/>
    </xf>
    <xf numFmtId="2" fontId="0" fillId="12" borderId="1" xfId="0" applyNumberFormat="1" applyFont="1" applyFill="1" applyBorder="1" applyAlignment="1">
      <alignment vertical="center"/>
    </xf>
    <xf numFmtId="0" fontId="27" fillId="12" borderId="1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right" vertical="center"/>
    </xf>
    <xf numFmtId="0" fontId="0" fillId="12" borderId="1" xfId="0" applyFont="1" applyFill="1" applyBorder="1" applyAlignment="1">
      <alignment vertical="center"/>
    </xf>
    <xf numFmtId="0" fontId="14" fillId="9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33" fillId="11" borderId="10" xfId="0" applyFont="1" applyFill="1" applyBorder="1" applyAlignment="1">
      <alignment horizontal="left" vertical="center" wrapText="1" readingOrder="1"/>
    </xf>
    <xf numFmtId="0" fontId="33" fillId="11" borderId="8" xfId="0" applyFont="1" applyFill="1" applyBorder="1" applyAlignment="1">
      <alignment horizontal="left" vertical="center" wrapText="1" readingOrder="1"/>
    </xf>
    <xf numFmtId="0" fontId="33" fillId="11" borderId="4" xfId="0" applyFont="1" applyFill="1" applyBorder="1" applyAlignment="1">
      <alignment horizontal="left" vertical="center" wrapText="1" readingOrder="1"/>
    </xf>
    <xf numFmtId="0" fontId="12" fillId="2" borderId="0" xfId="0" applyFont="1" applyFill="1" applyAlignment="1">
      <alignment horizontal="center"/>
    </xf>
    <xf numFmtId="0" fontId="32" fillId="0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326572</xdr:colOff>
      <xdr:row>20</xdr:row>
      <xdr:rowOff>13607</xdr:rowOff>
    </xdr:from>
    <xdr:to>
      <xdr:col>16</xdr:col>
      <xdr:colOff>340179</xdr:colOff>
      <xdr:row>24</xdr:row>
      <xdr:rowOff>244928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075965" y="5823857"/>
          <a:ext cx="4912178" cy="1183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* </a:t>
          </a:r>
          <a:r>
            <a:rPr lang="en-US" sz="1400" b="1"/>
            <a:t>Note:</a:t>
          </a:r>
        </a:p>
        <a:p>
          <a:r>
            <a:rPr lang="en-US" sz="1400" b="1"/>
            <a:t>1. Exchange Program</a:t>
          </a:r>
          <a:r>
            <a:rPr lang="en-US" sz="1400" b="1" baseline="0"/>
            <a:t> is optional</a:t>
          </a:r>
        </a:p>
        <a:p>
          <a:r>
            <a:rPr lang="en-US" sz="1400" b="1" baseline="0"/>
            <a:t>2. To be mutually decided between participating institutes</a:t>
          </a:r>
        </a:p>
        <a:p>
          <a:r>
            <a:rPr lang="en-US" sz="1400" b="1" baseline="0"/>
            <a:t>3. TCS will have no role to play in the exchange program</a:t>
          </a:r>
          <a:endParaRPr lang="en-US" sz="1400" b="1"/>
        </a:p>
      </xdr:txBody>
    </xdr:sp>
    <xdr:clientData/>
  </xdr:twoCellAnchor>
  <xdr:twoCellAnchor>
    <xdr:from>
      <xdr:col>8</xdr:col>
      <xdr:colOff>408214</xdr:colOff>
      <xdr:row>46</xdr:row>
      <xdr:rowOff>13607</xdr:rowOff>
    </xdr:from>
    <xdr:to>
      <xdr:col>16</xdr:col>
      <xdr:colOff>421821</xdr:colOff>
      <xdr:row>50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157607" y="13049250"/>
          <a:ext cx="4912178" cy="1183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* </a:t>
          </a:r>
          <a:r>
            <a:rPr lang="en-US" sz="1400" b="1"/>
            <a:t>Note:</a:t>
          </a:r>
        </a:p>
        <a:p>
          <a:r>
            <a:rPr lang="en-US" sz="1400" b="1"/>
            <a:t>1. Exchange Program</a:t>
          </a:r>
          <a:r>
            <a:rPr lang="en-US" sz="1400" b="1" baseline="0"/>
            <a:t> is optional</a:t>
          </a:r>
        </a:p>
        <a:p>
          <a:r>
            <a:rPr lang="en-US" sz="1400" b="1" baseline="0"/>
            <a:t>2. To be mutually decided between participating institutes</a:t>
          </a:r>
        </a:p>
        <a:p>
          <a:r>
            <a:rPr lang="en-US" sz="1400" b="1" baseline="0"/>
            <a:t>3. TCS will have no role to play in the exchange program</a:t>
          </a:r>
          <a:endParaRPr lang="en-US" sz="1400" b="1"/>
        </a:p>
      </xdr:txBody>
    </xdr:sp>
    <xdr:clientData/>
  </xdr:twoCellAnchor>
  <xdr:twoCellAnchor>
    <xdr:from>
      <xdr:col>8</xdr:col>
      <xdr:colOff>585106</xdr:colOff>
      <xdr:row>59</xdr:row>
      <xdr:rowOff>95250</xdr:rowOff>
    </xdr:from>
    <xdr:to>
      <xdr:col>16</xdr:col>
      <xdr:colOff>598713</xdr:colOff>
      <xdr:row>63</xdr:row>
      <xdr:rowOff>163285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34499" y="16845643"/>
          <a:ext cx="4912178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** </a:t>
          </a:r>
          <a:r>
            <a:rPr lang="en-US" sz="1400" b="1"/>
            <a:t>Note:</a:t>
          </a:r>
        </a:p>
        <a:p>
          <a:r>
            <a:rPr lang="en-US" sz="1400" b="1"/>
            <a:t>Please</a:t>
          </a:r>
          <a:r>
            <a:rPr lang="en-US" sz="1400" b="1" baseline="0"/>
            <a:t> refer to the tab - Electives (160 Credit) for details on the elective subjects offered</a:t>
          </a:r>
          <a:endParaRPr lang="en-US" sz="1400" b="1"/>
        </a:p>
      </xdr:txBody>
    </xdr:sp>
    <xdr:clientData/>
  </xdr:twoCellAnchor>
  <xdr:twoCellAnchor>
    <xdr:from>
      <xdr:col>8</xdr:col>
      <xdr:colOff>571500</xdr:colOff>
      <xdr:row>72</xdr:row>
      <xdr:rowOff>204107</xdr:rowOff>
    </xdr:from>
    <xdr:to>
      <xdr:col>16</xdr:col>
      <xdr:colOff>585107</xdr:colOff>
      <xdr:row>76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320893" y="20002500"/>
          <a:ext cx="4912178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** </a:t>
          </a:r>
          <a:r>
            <a:rPr lang="en-US" sz="1400" b="1"/>
            <a:t>Note:</a:t>
          </a:r>
        </a:p>
        <a:p>
          <a:r>
            <a:rPr lang="en-US" sz="1400" b="1"/>
            <a:t>Please</a:t>
          </a:r>
          <a:r>
            <a:rPr lang="en-US" sz="1400" b="1" baseline="0"/>
            <a:t> refer to the tab - Electives (160 Credit) for details on the elective subjects offered</a:t>
          </a:r>
          <a:endParaRPr lang="en-US" sz="1400" b="1"/>
        </a:p>
      </xdr:txBody>
    </xdr:sp>
    <xdr:clientData/>
  </xdr:twoCellAnchor>
  <xdr:twoCellAnchor>
    <xdr:from>
      <xdr:col>9</xdr:col>
      <xdr:colOff>0</xdr:colOff>
      <xdr:row>85</xdr:row>
      <xdr:rowOff>0</xdr:rowOff>
    </xdr:from>
    <xdr:to>
      <xdr:col>17</xdr:col>
      <xdr:colOff>13606</xdr:colOff>
      <xdr:row>88</xdr:row>
      <xdr:rowOff>136071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361714" y="23690036"/>
          <a:ext cx="4912178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** </a:t>
          </a:r>
          <a:r>
            <a:rPr lang="en-US" sz="1400" b="1"/>
            <a:t>Note:</a:t>
          </a:r>
        </a:p>
        <a:p>
          <a:r>
            <a:rPr lang="en-US" sz="1400" b="1"/>
            <a:t>Please</a:t>
          </a:r>
          <a:r>
            <a:rPr lang="en-US" sz="1400" b="1" baseline="0"/>
            <a:t> refer to the tab - Electives (160 Credit) for details on the elective subjects offered</a:t>
          </a:r>
          <a:endParaRPr lang="en-US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B1:H102"/>
  <sheetViews>
    <sheetView showGridLines="0" tabSelected="1" topLeftCell="A45" zoomScale="70" zoomScaleNormal="70" workbookViewId="0">
      <selection activeCell="H65" sqref="H65"/>
    </sheetView>
  </sheetViews>
  <sheetFormatPr defaultRowHeight="15" x14ac:dyDescent="0.25"/>
  <cols>
    <col min="2" max="2" width="7.85546875" style="2" customWidth="1"/>
    <col min="3" max="3" width="9.7109375" style="15" customWidth="1"/>
    <col min="4" max="4" width="44" customWidth="1"/>
    <col min="5" max="6" width="13.28515625" customWidth="1"/>
    <col min="7" max="7" width="19.140625" customWidth="1"/>
    <col min="8" max="8" width="14.42578125" customWidth="1"/>
  </cols>
  <sheetData>
    <row r="1" spans="2:8" ht="28.5" x14ac:dyDescent="0.45">
      <c r="B1" s="84" t="s">
        <v>0</v>
      </c>
      <c r="C1" s="84"/>
      <c r="D1" s="84"/>
      <c r="E1" s="84"/>
      <c r="F1" s="84"/>
      <c r="G1" s="84"/>
      <c r="H1" s="84"/>
    </row>
    <row r="2" spans="2:8" s="2" customFormat="1" ht="21" x14ac:dyDescent="0.35">
      <c r="B2" s="1"/>
      <c r="C2" s="1"/>
      <c r="D2" s="1"/>
    </row>
    <row r="3" spans="2:8" ht="26.25" x14ac:dyDescent="0.4">
      <c r="B3" s="78" t="s">
        <v>1</v>
      </c>
      <c r="C3" s="78"/>
      <c r="D3" s="78"/>
      <c r="E3" s="78"/>
      <c r="F3" s="78"/>
      <c r="G3" s="78"/>
      <c r="H3" s="78"/>
    </row>
    <row r="4" spans="2:8" ht="33.75" customHeight="1" x14ac:dyDescent="0.25">
      <c r="B4" s="76" t="s">
        <v>2</v>
      </c>
      <c r="C4" s="76"/>
      <c r="D4" s="76"/>
      <c r="E4" s="81" t="s">
        <v>104</v>
      </c>
      <c r="F4" s="82"/>
      <c r="G4" s="83"/>
      <c r="H4" s="68" t="s">
        <v>3</v>
      </c>
    </row>
    <row r="5" spans="2:8" ht="33" customHeight="1" x14ac:dyDescent="0.25">
      <c r="B5" s="41" t="s">
        <v>4</v>
      </c>
      <c r="C5" s="42" t="s">
        <v>5</v>
      </c>
      <c r="D5" s="41" t="s">
        <v>6</v>
      </c>
      <c r="E5" s="43" t="s">
        <v>7</v>
      </c>
      <c r="F5" s="43" t="s">
        <v>62</v>
      </c>
      <c r="G5" s="43" t="s">
        <v>63</v>
      </c>
      <c r="H5" s="43" t="s">
        <v>64</v>
      </c>
    </row>
    <row r="6" spans="2:8" ht="19.5" customHeight="1" x14ac:dyDescent="0.25">
      <c r="B6" s="3" t="s">
        <v>9</v>
      </c>
      <c r="C6" s="4" t="s">
        <v>10</v>
      </c>
      <c r="D6" s="40" t="s">
        <v>11</v>
      </c>
      <c r="E6" s="5">
        <v>3</v>
      </c>
      <c r="F6" s="5">
        <v>1</v>
      </c>
      <c r="G6" s="35">
        <v>0</v>
      </c>
      <c r="H6" s="37">
        <f t="shared" ref="H6:H11" si="0">E6+F6+(G6/2)</f>
        <v>4</v>
      </c>
    </row>
    <row r="7" spans="2:8" ht="30.75" customHeight="1" x14ac:dyDescent="0.25">
      <c r="B7" s="3">
        <v>1.2</v>
      </c>
      <c r="C7" s="4" t="s">
        <v>10</v>
      </c>
      <c r="D7" s="40" t="s">
        <v>81</v>
      </c>
      <c r="E7" s="5">
        <v>3</v>
      </c>
      <c r="F7" s="5">
        <v>0</v>
      </c>
      <c r="G7" s="35">
        <v>0</v>
      </c>
      <c r="H7" s="37">
        <f t="shared" si="0"/>
        <v>3</v>
      </c>
    </row>
    <row r="8" spans="2:8" x14ac:dyDescent="0.25">
      <c r="B8" s="3">
        <v>1.3</v>
      </c>
      <c r="C8" s="4" t="s">
        <v>12</v>
      </c>
      <c r="D8" s="40" t="s">
        <v>13</v>
      </c>
      <c r="E8" s="5">
        <v>3</v>
      </c>
      <c r="F8" s="5">
        <v>0</v>
      </c>
      <c r="G8" s="5">
        <v>4</v>
      </c>
      <c r="H8" s="37">
        <f t="shared" si="0"/>
        <v>5</v>
      </c>
    </row>
    <row r="9" spans="2:8" x14ac:dyDescent="0.25">
      <c r="B9" s="3">
        <v>1.4</v>
      </c>
      <c r="C9" s="4" t="s">
        <v>10</v>
      </c>
      <c r="D9" s="40" t="s">
        <v>14</v>
      </c>
      <c r="E9" s="5">
        <v>2</v>
      </c>
      <c r="F9" s="5">
        <v>0</v>
      </c>
      <c r="G9" s="35">
        <v>2</v>
      </c>
      <c r="H9" s="37">
        <f t="shared" si="0"/>
        <v>3</v>
      </c>
    </row>
    <row r="10" spans="2:8" x14ac:dyDescent="0.25">
      <c r="B10" s="3">
        <v>1.5</v>
      </c>
      <c r="C10" s="4" t="s">
        <v>10</v>
      </c>
      <c r="D10" s="40" t="s">
        <v>15</v>
      </c>
      <c r="E10" s="5">
        <v>2</v>
      </c>
      <c r="F10" s="5">
        <v>0</v>
      </c>
      <c r="G10" s="35">
        <v>2</v>
      </c>
      <c r="H10" s="37">
        <f t="shared" si="0"/>
        <v>3</v>
      </c>
    </row>
    <row r="11" spans="2:8" x14ac:dyDescent="0.25">
      <c r="B11" s="3">
        <v>1.6</v>
      </c>
      <c r="C11" s="4" t="s">
        <v>10</v>
      </c>
      <c r="D11" s="40" t="s">
        <v>16</v>
      </c>
      <c r="E11" s="5">
        <v>2</v>
      </c>
      <c r="F11" s="5">
        <v>0</v>
      </c>
      <c r="G11" s="5">
        <v>0</v>
      </c>
      <c r="H11" s="37">
        <f t="shared" si="0"/>
        <v>2</v>
      </c>
    </row>
    <row r="12" spans="2:8" x14ac:dyDescent="0.25">
      <c r="B12" s="38"/>
      <c r="C12" s="4"/>
      <c r="D12" s="40" t="s">
        <v>17</v>
      </c>
      <c r="E12" s="39"/>
      <c r="F12" s="39"/>
      <c r="G12" s="39"/>
      <c r="H12" s="39"/>
    </row>
    <row r="13" spans="2:8" ht="26.25" x14ac:dyDescent="0.25">
      <c r="B13" s="44"/>
      <c r="C13" s="45"/>
      <c r="D13" s="44" t="s">
        <v>8</v>
      </c>
      <c r="E13" s="46">
        <f t="shared" ref="E13:H13" si="1">SUM(E6:E12)</f>
        <v>15</v>
      </c>
      <c r="F13" s="46">
        <f t="shared" si="1"/>
        <v>1</v>
      </c>
      <c r="G13" s="46">
        <f t="shared" si="1"/>
        <v>8</v>
      </c>
      <c r="H13" s="47">
        <f t="shared" si="1"/>
        <v>20</v>
      </c>
    </row>
    <row r="14" spans="2:8" ht="15.75" x14ac:dyDescent="0.25">
      <c r="B14" s="6"/>
      <c r="C14" s="7"/>
      <c r="D14" s="8"/>
    </row>
    <row r="15" spans="2:8" ht="39" customHeight="1" x14ac:dyDescent="0.25">
      <c r="B15" s="76" t="s">
        <v>18</v>
      </c>
      <c r="C15" s="76"/>
      <c r="D15" s="76"/>
      <c r="E15" s="81" t="s">
        <v>104</v>
      </c>
      <c r="F15" s="82"/>
      <c r="G15" s="83"/>
      <c r="H15" s="68" t="s">
        <v>3</v>
      </c>
    </row>
    <row r="16" spans="2:8" ht="31.5" customHeight="1" x14ac:dyDescent="0.25">
      <c r="B16" s="41" t="s">
        <v>4</v>
      </c>
      <c r="C16" s="42" t="s">
        <v>5</v>
      </c>
      <c r="D16" s="41" t="s">
        <v>6</v>
      </c>
      <c r="E16" s="43" t="s">
        <v>7</v>
      </c>
      <c r="F16" s="43" t="s">
        <v>62</v>
      </c>
      <c r="G16" s="43" t="s">
        <v>63</v>
      </c>
      <c r="H16" s="43" t="s">
        <v>64</v>
      </c>
    </row>
    <row r="17" spans="2:8" x14ac:dyDescent="0.25">
      <c r="B17" s="9" t="s">
        <v>19</v>
      </c>
      <c r="C17" s="4" t="s">
        <v>10</v>
      </c>
      <c r="D17" s="32" t="s">
        <v>20</v>
      </c>
      <c r="E17" s="10">
        <v>3</v>
      </c>
      <c r="F17" s="10">
        <v>1</v>
      </c>
      <c r="G17" s="10">
        <v>0</v>
      </c>
      <c r="H17" s="37">
        <f t="shared" ref="H17:H22" si="2">E17+F17+(G17/2)</f>
        <v>4</v>
      </c>
    </row>
    <row r="18" spans="2:8" x14ac:dyDescent="0.25">
      <c r="B18" s="11">
        <v>1.8</v>
      </c>
      <c r="C18" s="12" t="s">
        <v>10</v>
      </c>
      <c r="D18" s="32" t="s">
        <v>66</v>
      </c>
      <c r="E18" s="10">
        <v>3</v>
      </c>
      <c r="F18" s="10">
        <v>1</v>
      </c>
      <c r="G18" s="10">
        <v>0</v>
      </c>
      <c r="H18" s="37">
        <f t="shared" si="2"/>
        <v>4</v>
      </c>
    </row>
    <row r="19" spans="2:8" ht="30" customHeight="1" x14ac:dyDescent="0.25">
      <c r="B19" s="9" t="s">
        <v>21</v>
      </c>
      <c r="C19" s="4" t="s">
        <v>12</v>
      </c>
      <c r="D19" s="33" t="s">
        <v>67</v>
      </c>
      <c r="E19" s="10">
        <v>3</v>
      </c>
      <c r="F19" s="10">
        <v>1</v>
      </c>
      <c r="G19" s="10">
        <v>4</v>
      </c>
      <c r="H19" s="37">
        <f t="shared" si="2"/>
        <v>6</v>
      </c>
    </row>
    <row r="20" spans="2:8" x14ac:dyDescent="0.25">
      <c r="B20" s="13">
        <v>1.1000000000000001</v>
      </c>
      <c r="C20" s="14" t="s">
        <v>10</v>
      </c>
      <c r="D20" s="32" t="s">
        <v>22</v>
      </c>
      <c r="E20" s="10">
        <v>2</v>
      </c>
      <c r="F20" s="10">
        <v>0</v>
      </c>
      <c r="G20" s="10">
        <v>2</v>
      </c>
      <c r="H20" s="37">
        <f t="shared" si="2"/>
        <v>3</v>
      </c>
    </row>
    <row r="21" spans="2:8" x14ac:dyDescent="0.25">
      <c r="B21" s="9">
        <v>1.1100000000000001</v>
      </c>
      <c r="C21" s="4" t="s">
        <v>10</v>
      </c>
      <c r="D21" s="32" t="s">
        <v>23</v>
      </c>
      <c r="E21" s="10">
        <v>2</v>
      </c>
      <c r="F21" s="10">
        <v>0</v>
      </c>
      <c r="G21" s="10">
        <v>0</v>
      </c>
      <c r="H21" s="37">
        <f t="shared" si="2"/>
        <v>2</v>
      </c>
    </row>
    <row r="22" spans="2:8" ht="18" customHeight="1" x14ac:dyDescent="0.25">
      <c r="B22" s="13">
        <v>1.1200000000000001</v>
      </c>
      <c r="C22" s="4" t="s">
        <v>10</v>
      </c>
      <c r="D22" s="32" t="s">
        <v>24</v>
      </c>
      <c r="E22" s="10">
        <v>2</v>
      </c>
      <c r="F22" s="10">
        <v>0</v>
      </c>
      <c r="G22" s="10">
        <v>0</v>
      </c>
      <c r="H22" s="37">
        <f t="shared" si="2"/>
        <v>2</v>
      </c>
    </row>
    <row r="23" spans="2:8" x14ac:dyDescent="0.25">
      <c r="B23" s="9" t="s">
        <v>25</v>
      </c>
      <c r="C23" s="4"/>
      <c r="D23" s="32" t="s">
        <v>26</v>
      </c>
      <c r="E23" s="29"/>
      <c r="F23" s="29"/>
      <c r="G23" s="29"/>
      <c r="H23" s="29"/>
    </row>
    <row r="24" spans="2:8" ht="26.25" x14ac:dyDescent="0.25">
      <c r="B24" s="41"/>
      <c r="C24" s="42"/>
      <c r="D24" s="41" t="s">
        <v>8</v>
      </c>
      <c r="E24" s="43">
        <f>SUM(E17:E23)</f>
        <v>15</v>
      </c>
      <c r="F24" s="43">
        <f t="shared" ref="F24:G24" si="3">SUM(F17:F23)</f>
        <v>3</v>
      </c>
      <c r="G24" s="43">
        <f t="shared" si="3"/>
        <v>6</v>
      </c>
      <c r="H24" s="47">
        <f>SUM(H17:H23)</f>
        <v>21</v>
      </c>
    </row>
    <row r="25" spans="2:8" ht="21" x14ac:dyDescent="0.35">
      <c r="B25" s="77" t="s">
        <v>106</v>
      </c>
      <c r="C25" s="77"/>
      <c r="D25" s="77"/>
      <c r="E25" s="77"/>
      <c r="F25" s="77"/>
      <c r="G25" s="77"/>
      <c r="H25" s="77"/>
    </row>
    <row r="27" spans="2:8" x14ac:dyDescent="0.25">
      <c r="B27"/>
      <c r="C27" s="16"/>
    </row>
    <row r="28" spans="2:8" ht="26.25" x14ac:dyDescent="0.4">
      <c r="B28" s="78" t="s">
        <v>28</v>
      </c>
      <c r="C28" s="78"/>
      <c r="D28" s="78"/>
      <c r="E28" s="78"/>
      <c r="F28" s="78"/>
      <c r="G28" s="78"/>
      <c r="H28" s="78"/>
    </row>
    <row r="29" spans="2:8" ht="37.5" customHeight="1" x14ac:dyDescent="0.25">
      <c r="B29" s="76" t="s">
        <v>29</v>
      </c>
      <c r="C29" s="76"/>
      <c r="D29" s="76"/>
      <c r="E29" s="81" t="s">
        <v>104</v>
      </c>
      <c r="F29" s="82"/>
      <c r="G29" s="83"/>
      <c r="H29" s="68" t="s">
        <v>3</v>
      </c>
    </row>
    <row r="30" spans="2:8" ht="21" customHeight="1" x14ac:dyDescent="0.25">
      <c r="B30" s="41" t="s">
        <v>4</v>
      </c>
      <c r="C30" s="42" t="s">
        <v>5</v>
      </c>
      <c r="D30" s="41" t="s">
        <v>6</v>
      </c>
      <c r="E30" s="43" t="s">
        <v>7</v>
      </c>
      <c r="F30" s="43" t="s">
        <v>62</v>
      </c>
      <c r="G30" s="43" t="s">
        <v>63</v>
      </c>
      <c r="H30" s="43" t="s">
        <v>64</v>
      </c>
    </row>
    <row r="31" spans="2:8" ht="32.25" customHeight="1" x14ac:dyDescent="0.25">
      <c r="B31" s="17">
        <v>2.1</v>
      </c>
      <c r="C31" s="18" t="s">
        <v>12</v>
      </c>
      <c r="D31" s="54" t="s">
        <v>30</v>
      </c>
      <c r="E31" s="31">
        <v>3</v>
      </c>
      <c r="F31" s="34">
        <v>0</v>
      </c>
      <c r="G31" s="34">
        <v>0</v>
      </c>
      <c r="H31" s="37">
        <f>E31+F31+(G31/2)</f>
        <v>3</v>
      </c>
    </row>
    <row r="32" spans="2:8" ht="29.25" customHeight="1" x14ac:dyDescent="0.25">
      <c r="B32" s="17">
        <v>2.2000000000000002</v>
      </c>
      <c r="C32" s="18" t="s">
        <v>12</v>
      </c>
      <c r="D32" s="54" t="s">
        <v>31</v>
      </c>
      <c r="E32" s="19">
        <v>3</v>
      </c>
      <c r="F32" s="19">
        <v>0</v>
      </c>
      <c r="G32" s="19">
        <v>4</v>
      </c>
      <c r="H32" s="37">
        <f>E32+F32+(G32/2)</f>
        <v>5</v>
      </c>
    </row>
    <row r="33" spans="2:8" ht="30" x14ac:dyDescent="0.25">
      <c r="B33" s="17">
        <v>2.2999999999999998</v>
      </c>
      <c r="C33" s="18" t="s">
        <v>12</v>
      </c>
      <c r="D33" s="54" t="s">
        <v>68</v>
      </c>
      <c r="E33" s="19">
        <v>2</v>
      </c>
      <c r="F33" s="19">
        <v>0</v>
      </c>
      <c r="G33" s="19">
        <v>4</v>
      </c>
      <c r="H33" s="37">
        <f>E33+F33+(G33/2)</f>
        <v>4</v>
      </c>
    </row>
    <row r="34" spans="2:8" x14ac:dyDescent="0.25">
      <c r="B34" s="17">
        <v>2.4</v>
      </c>
      <c r="C34" s="18" t="s">
        <v>12</v>
      </c>
      <c r="D34" s="54" t="s">
        <v>32</v>
      </c>
      <c r="E34" s="19">
        <v>3</v>
      </c>
      <c r="F34" s="19">
        <v>0</v>
      </c>
      <c r="G34" s="19">
        <v>2</v>
      </c>
      <c r="H34" s="37">
        <f>E34+F34+(G34/2)</f>
        <v>4</v>
      </c>
    </row>
    <row r="35" spans="2:8" ht="39.75" customHeight="1" x14ac:dyDescent="0.25">
      <c r="B35" s="74">
        <v>2.5</v>
      </c>
      <c r="C35" s="71" t="s">
        <v>12</v>
      </c>
      <c r="D35" s="72" t="s">
        <v>70</v>
      </c>
      <c r="E35" s="73">
        <v>3</v>
      </c>
      <c r="F35" s="73">
        <v>0</v>
      </c>
      <c r="G35" s="73">
        <v>2</v>
      </c>
      <c r="H35" s="73">
        <f>E35+F35+(G35/2)</f>
        <v>4</v>
      </c>
    </row>
    <row r="36" spans="2:8" x14ac:dyDescent="0.25">
      <c r="B36" s="17">
        <v>2.6</v>
      </c>
      <c r="C36" s="18"/>
      <c r="D36" s="55" t="s">
        <v>34</v>
      </c>
      <c r="E36" s="34"/>
      <c r="F36" s="34"/>
      <c r="G36" s="34"/>
      <c r="H36" s="36"/>
    </row>
    <row r="37" spans="2:8" ht="26.25" x14ac:dyDescent="0.25">
      <c r="B37" s="50"/>
      <c r="C37" s="51"/>
      <c r="D37" s="50" t="s">
        <v>8</v>
      </c>
      <c r="E37" s="52">
        <f>SUM(E31:E35)</f>
        <v>14</v>
      </c>
      <c r="F37" s="52">
        <f>SUM(F31:F36)</f>
        <v>0</v>
      </c>
      <c r="G37" s="52">
        <f>SUM(G31:G36)</f>
        <v>12</v>
      </c>
      <c r="H37" s="53">
        <f>SUM(H31:H36)</f>
        <v>20</v>
      </c>
    </row>
    <row r="38" spans="2:8" ht="18.75" customHeight="1" x14ac:dyDescent="0.25">
      <c r="B38" s="48"/>
      <c r="C38" s="49"/>
    </row>
    <row r="39" spans="2:8" ht="33" customHeight="1" x14ac:dyDescent="0.25">
      <c r="B39" s="76" t="s">
        <v>35</v>
      </c>
      <c r="C39" s="76"/>
      <c r="D39" s="76"/>
      <c r="E39" s="81" t="s">
        <v>104</v>
      </c>
      <c r="F39" s="82"/>
      <c r="G39" s="83"/>
      <c r="H39" s="68" t="s">
        <v>3</v>
      </c>
    </row>
    <row r="40" spans="2:8" ht="21" customHeight="1" x14ac:dyDescent="0.25">
      <c r="B40" s="41" t="s">
        <v>4</v>
      </c>
      <c r="C40" s="42" t="s">
        <v>5</v>
      </c>
      <c r="D40" s="41" t="s">
        <v>6</v>
      </c>
      <c r="E40" s="43" t="s">
        <v>7</v>
      </c>
      <c r="F40" s="43" t="s">
        <v>62</v>
      </c>
      <c r="G40" s="43" t="s">
        <v>63</v>
      </c>
      <c r="H40" s="43" t="s">
        <v>64</v>
      </c>
    </row>
    <row r="41" spans="2:8" x14ac:dyDescent="0.25">
      <c r="B41" s="17">
        <v>2.8</v>
      </c>
      <c r="C41" s="18" t="s">
        <v>12</v>
      </c>
      <c r="D41" s="54" t="s">
        <v>69</v>
      </c>
      <c r="E41" s="19">
        <v>3</v>
      </c>
      <c r="F41" s="19">
        <v>0</v>
      </c>
      <c r="G41" s="19">
        <v>2</v>
      </c>
      <c r="H41" s="37">
        <f t="shared" ref="H41:H47" si="4">E41+F41+(G41/2)</f>
        <v>4</v>
      </c>
    </row>
    <row r="42" spans="2:8" ht="30" x14ac:dyDescent="0.25">
      <c r="B42" s="17">
        <v>2.9</v>
      </c>
      <c r="C42" s="75" t="s">
        <v>12</v>
      </c>
      <c r="D42" s="72" t="s">
        <v>72</v>
      </c>
      <c r="E42" s="100">
        <v>3</v>
      </c>
      <c r="F42" s="100">
        <v>0</v>
      </c>
      <c r="G42" s="100">
        <v>4</v>
      </c>
      <c r="H42" s="73">
        <f>E42+F42+(G42/2)</f>
        <v>5</v>
      </c>
    </row>
    <row r="43" spans="2:8" x14ac:dyDescent="0.25">
      <c r="B43" s="70">
        <v>2.1</v>
      </c>
      <c r="C43" s="71" t="s">
        <v>12</v>
      </c>
      <c r="D43" s="72" t="s">
        <v>33</v>
      </c>
      <c r="E43" s="73">
        <v>3</v>
      </c>
      <c r="F43" s="73">
        <v>0</v>
      </c>
      <c r="G43" s="73">
        <v>2</v>
      </c>
      <c r="H43" s="73">
        <f>E43+F43+(G43/2)</f>
        <v>4</v>
      </c>
    </row>
    <row r="44" spans="2:8" ht="30" x14ac:dyDescent="0.25">
      <c r="B44" s="17">
        <v>2.11</v>
      </c>
      <c r="C44" s="4" t="s">
        <v>37</v>
      </c>
      <c r="D44" s="54" t="s">
        <v>38</v>
      </c>
      <c r="E44" s="19">
        <v>3</v>
      </c>
      <c r="F44" s="19">
        <v>0</v>
      </c>
      <c r="G44" s="19">
        <v>0</v>
      </c>
      <c r="H44" s="37">
        <f t="shared" si="4"/>
        <v>3</v>
      </c>
    </row>
    <row r="45" spans="2:8" x14ac:dyDescent="0.25">
      <c r="B45" s="17">
        <v>2.12</v>
      </c>
      <c r="C45" s="4" t="s">
        <v>37</v>
      </c>
      <c r="D45" s="54" t="s">
        <v>39</v>
      </c>
      <c r="E45" s="19">
        <v>2</v>
      </c>
      <c r="F45" s="19">
        <v>0</v>
      </c>
      <c r="G45" s="19">
        <v>2</v>
      </c>
      <c r="H45" s="37">
        <f t="shared" si="4"/>
        <v>3</v>
      </c>
    </row>
    <row r="46" spans="2:8" x14ac:dyDescent="0.25">
      <c r="B46" s="17">
        <v>2.13</v>
      </c>
      <c r="C46" s="18" t="s">
        <v>40</v>
      </c>
      <c r="D46" s="54" t="s">
        <v>41</v>
      </c>
      <c r="E46" s="19">
        <v>2</v>
      </c>
      <c r="F46" s="19">
        <v>0</v>
      </c>
      <c r="G46" s="19">
        <v>2</v>
      </c>
      <c r="H46" s="37">
        <f t="shared" si="4"/>
        <v>3</v>
      </c>
    </row>
    <row r="47" spans="2:8" ht="16.5" customHeight="1" x14ac:dyDescent="0.25">
      <c r="B47" s="24">
        <v>2.14</v>
      </c>
      <c r="C47" s="12" t="s">
        <v>40</v>
      </c>
      <c r="D47" s="56" t="s">
        <v>60</v>
      </c>
      <c r="E47" s="19">
        <v>2</v>
      </c>
      <c r="F47" s="19">
        <v>0</v>
      </c>
      <c r="G47" s="19">
        <v>0</v>
      </c>
      <c r="H47" s="37">
        <f t="shared" si="4"/>
        <v>2</v>
      </c>
    </row>
    <row r="48" spans="2:8" ht="30" x14ac:dyDescent="0.25">
      <c r="B48" s="17">
        <v>2.15</v>
      </c>
      <c r="C48" s="18"/>
      <c r="D48" s="54" t="s">
        <v>71</v>
      </c>
      <c r="E48" s="29"/>
      <c r="F48" s="29"/>
      <c r="G48" s="29"/>
      <c r="H48" s="29"/>
    </row>
    <row r="49" spans="2:8" ht="26.25" x14ac:dyDescent="0.25">
      <c r="B49" s="50"/>
      <c r="C49" s="51"/>
      <c r="D49" s="50" t="s">
        <v>8</v>
      </c>
      <c r="E49" s="52">
        <f t="shared" ref="E49:G49" si="5">SUM(E41:E48)</f>
        <v>18</v>
      </c>
      <c r="F49" s="52">
        <f t="shared" si="5"/>
        <v>0</v>
      </c>
      <c r="G49" s="52">
        <f t="shared" si="5"/>
        <v>12</v>
      </c>
      <c r="H49" s="53">
        <f>SUM(H41:H48)</f>
        <v>24</v>
      </c>
    </row>
    <row r="50" spans="2:8" ht="21" x14ac:dyDescent="0.35">
      <c r="B50" s="77" t="s">
        <v>27</v>
      </c>
      <c r="C50" s="77"/>
      <c r="D50" s="77"/>
      <c r="E50" s="77"/>
      <c r="F50" s="77"/>
      <c r="G50" s="77"/>
      <c r="H50" s="77"/>
    </row>
    <row r="51" spans="2:8" x14ac:dyDescent="0.25">
      <c r="B51" s="57"/>
      <c r="C51" s="58"/>
      <c r="D51" s="30"/>
    </row>
    <row r="52" spans="2:8" x14ac:dyDescent="0.25">
      <c r="B52"/>
      <c r="C52" s="16"/>
    </row>
    <row r="53" spans="2:8" ht="21" customHeight="1" x14ac:dyDescent="0.4">
      <c r="B53" s="78" t="s">
        <v>42</v>
      </c>
      <c r="C53" s="78"/>
      <c r="D53" s="78"/>
      <c r="E53" s="78"/>
      <c r="F53" s="78"/>
      <c r="G53" s="78"/>
      <c r="H53" s="78"/>
    </row>
    <row r="54" spans="2:8" ht="34.5" customHeight="1" x14ac:dyDescent="0.25">
      <c r="B54" s="76" t="s">
        <v>43</v>
      </c>
      <c r="C54" s="76"/>
      <c r="D54" s="76"/>
      <c r="E54" s="81" t="s">
        <v>104</v>
      </c>
      <c r="F54" s="82"/>
      <c r="G54" s="83"/>
      <c r="H54" s="68" t="s">
        <v>3</v>
      </c>
    </row>
    <row r="55" spans="2:8" ht="21" customHeight="1" x14ac:dyDescent="0.25">
      <c r="B55" s="41" t="s">
        <v>4</v>
      </c>
      <c r="C55" s="42" t="s">
        <v>5</v>
      </c>
      <c r="D55" s="41" t="s">
        <v>6</v>
      </c>
      <c r="E55" s="43" t="s">
        <v>7</v>
      </c>
      <c r="F55" s="43" t="s">
        <v>62</v>
      </c>
      <c r="G55" s="43" t="s">
        <v>63</v>
      </c>
      <c r="H55" s="43" t="s">
        <v>64</v>
      </c>
    </row>
    <row r="56" spans="2:8" x14ac:dyDescent="0.25">
      <c r="B56" s="17">
        <v>3.1</v>
      </c>
      <c r="C56" s="75" t="s">
        <v>12</v>
      </c>
      <c r="D56" s="72" t="s">
        <v>36</v>
      </c>
      <c r="E56" s="73">
        <v>2</v>
      </c>
      <c r="F56" s="73">
        <v>0</v>
      </c>
      <c r="G56" s="73">
        <v>2</v>
      </c>
      <c r="H56" s="73">
        <f>E56+F56+(G56/2)</f>
        <v>3</v>
      </c>
    </row>
    <row r="57" spans="2:8" ht="31.5" customHeight="1" x14ac:dyDescent="0.25">
      <c r="B57" s="17">
        <v>3.2</v>
      </c>
      <c r="C57" s="18" t="s">
        <v>12</v>
      </c>
      <c r="D57" s="54" t="s">
        <v>73</v>
      </c>
      <c r="E57" s="31">
        <v>3</v>
      </c>
      <c r="F57" s="31">
        <v>0</v>
      </c>
      <c r="G57" s="31">
        <v>4</v>
      </c>
      <c r="H57" s="19">
        <f t="shared" ref="H56:H63" si="6">E57+F57+(G57/2)</f>
        <v>5</v>
      </c>
    </row>
    <row r="58" spans="2:8" x14ac:dyDescent="0.25">
      <c r="B58" s="17">
        <v>3.3</v>
      </c>
      <c r="C58" s="18" t="s">
        <v>40</v>
      </c>
      <c r="D58" s="54" t="s">
        <v>44</v>
      </c>
      <c r="E58" s="31">
        <v>2</v>
      </c>
      <c r="F58" s="31">
        <v>0</v>
      </c>
      <c r="G58" s="31">
        <v>0</v>
      </c>
      <c r="H58" s="19">
        <f t="shared" si="6"/>
        <v>2</v>
      </c>
    </row>
    <row r="59" spans="2:8" x14ac:dyDescent="0.25">
      <c r="B59" s="17">
        <v>3.4</v>
      </c>
      <c r="C59" s="18" t="s">
        <v>40</v>
      </c>
      <c r="D59" s="54" t="s">
        <v>45</v>
      </c>
      <c r="E59" s="31">
        <v>2</v>
      </c>
      <c r="F59" s="31">
        <v>0</v>
      </c>
      <c r="G59" s="31">
        <v>0</v>
      </c>
      <c r="H59" s="19">
        <f t="shared" si="6"/>
        <v>2</v>
      </c>
    </row>
    <row r="60" spans="2:8" ht="20.25" customHeight="1" x14ac:dyDescent="0.25">
      <c r="B60" s="17">
        <v>3.5</v>
      </c>
      <c r="C60" s="18" t="s">
        <v>10</v>
      </c>
      <c r="D60" s="54" t="s">
        <v>46</v>
      </c>
      <c r="E60" s="31">
        <v>2</v>
      </c>
      <c r="F60" s="31">
        <v>0</v>
      </c>
      <c r="G60" s="19">
        <v>0</v>
      </c>
      <c r="H60" s="19">
        <f t="shared" si="6"/>
        <v>2</v>
      </c>
    </row>
    <row r="61" spans="2:8" x14ac:dyDescent="0.25">
      <c r="B61" s="17">
        <v>3.6</v>
      </c>
      <c r="C61" s="18"/>
      <c r="D61" s="56" t="s">
        <v>109</v>
      </c>
      <c r="E61" s="19">
        <v>3</v>
      </c>
      <c r="F61" s="19">
        <v>0</v>
      </c>
      <c r="G61" s="19">
        <v>2</v>
      </c>
      <c r="H61" s="19">
        <f t="shared" si="6"/>
        <v>4</v>
      </c>
    </row>
    <row r="62" spans="2:8" x14ac:dyDescent="0.25">
      <c r="B62" s="17">
        <v>3.7</v>
      </c>
      <c r="C62" s="18"/>
      <c r="D62" s="54" t="s">
        <v>110</v>
      </c>
      <c r="E62" s="31">
        <v>2</v>
      </c>
      <c r="F62" s="31">
        <v>1</v>
      </c>
      <c r="G62" s="31">
        <v>2</v>
      </c>
      <c r="H62" s="19">
        <f t="shared" si="6"/>
        <v>4</v>
      </c>
    </row>
    <row r="63" spans="2:8" x14ac:dyDescent="0.25">
      <c r="B63" s="17">
        <v>3.8</v>
      </c>
      <c r="C63" s="18"/>
      <c r="D63" s="54" t="s">
        <v>47</v>
      </c>
      <c r="E63" s="31">
        <v>0</v>
      </c>
      <c r="F63" s="31">
        <v>0</v>
      </c>
      <c r="G63" s="31">
        <v>2</v>
      </c>
      <c r="H63" s="19">
        <f t="shared" si="6"/>
        <v>1</v>
      </c>
    </row>
    <row r="64" spans="2:8" ht="26.25" x14ac:dyDescent="0.25">
      <c r="B64" s="50"/>
      <c r="C64" s="51"/>
      <c r="D64" s="50" t="s">
        <v>8</v>
      </c>
      <c r="E64" s="52">
        <f>SUM(E42:E63)</f>
        <v>49</v>
      </c>
      <c r="F64" s="52">
        <f>SUM(F42:F63)</f>
        <v>1</v>
      </c>
      <c r="G64" s="52">
        <f>SUM(G42:G63)</f>
        <v>34</v>
      </c>
      <c r="H64" s="53">
        <f>SUM(H56:H63)</f>
        <v>23</v>
      </c>
    </row>
    <row r="65" spans="2:8" x14ac:dyDescent="0.25">
      <c r="B65" s="22"/>
    </row>
    <row r="66" spans="2:8" ht="18.75" customHeight="1" x14ac:dyDescent="0.25">
      <c r="C66" s="23"/>
    </row>
    <row r="67" spans="2:8" ht="32.25" customHeight="1" x14ac:dyDescent="0.25">
      <c r="B67" s="76" t="s">
        <v>48</v>
      </c>
      <c r="C67" s="76"/>
      <c r="D67" s="76"/>
      <c r="E67" s="81" t="s">
        <v>104</v>
      </c>
      <c r="F67" s="82"/>
      <c r="G67" s="83"/>
      <c r="H67" s="68" t="s">
        <v>3</v>
      </c>
    </row>
    <row r="68" spans="2:8" ht="21" customHeight="1" x14ac:dyDescent="0.25">
      <c r="B68" s="41" t="s">
        <v>4</v>
      </c>
      <c r="C68" s="42" t="s">
        <v>5</v>
      </c>
      <c r="D68" s="41" t="s">
        <v>6</v>
      </c>
      <c r="E68" s="43" t="s">
        <v>7</v>
      </c>
      <c r="F68" s="43" t="s">
        <v>62</v>
      </c>
      <c r="G68" s="43" t="s">
        <v>63</v>
      </c>
      <c r="H68" s="43" t="s">
        <v>64</v>
      </c>
    </row>
    <row r="69" spans="2:8" x14ac:dyDescent="0.25">
      <c r="B69" s="21">
        <v>3.8</v>
      </c>
      <c r="C69" s="4" t="s">
        <v>12</v>
      </c>
      <c r="D69" s="56" t="s">
        <v>74</v>
      </c>
      <c r="E69" s="10">
        <v>3</v>
      </c>
      <c r="F69" s="10">
        <v>0</v>
      </c>
      <c r="G69" s="10">
        <v>4</v>
      </c>
      <c r="H69" s="37">
        <f t="shared" ref="H69:H75" si="7">E69+F69+(G69/2)</f>
        <v>5</v>
      </c>
    </row>
    <row r="70" spans="2:8" x14ac:dyDescent="0.25">
      <c r="B70" s="21">
        <v>3.9</v>
      </c>
      <c r="C70" s="4" t="s">
        <v>12</v>
      </c>
      <c r="D70" s="59" t="s">
        <v>75</v>
      </c>
      <c r="E70" s="10">
        <v>3</v>
      </c>
      <c r="F70" s="10">
        <v>0</v>
      </c>
      <c r="G70" s="20">
        <v>2</v>
      </c>
      <c r="H70" s="37">
        <f t="shared" si="7"/>
        <v>4</v>
      </c>
    </row>
    <row r="71" spans="2:8" x14ac:dyDescent="0.25">
      <c r="B71" s="24">
        <v>3.1</v>
      </c>
      <c r="C71" s="4" t="s">
        <v>49</v>
      </c>
      <c r="D71" s="59" t="s">
        <v>76</v>
      </c>
      <c r="E71" s="10">
        <v>3</v>
      </c>
      <c r="F71" s="10">
        <v>0</v>
      </c>
      <c r="G71" s="20">
        <v>2</v>
      </c>
      <c r="H71" s="37">
        <f t="shared" si="7"/>
        <v>4</v>
      </c>
    </row>
    <row r="72" spans="2:8" x14ac:dyDescent="0.25">
      <c r="B72" s="21">
        <v>3.11</v>
      </c>
      <c r="C72" s="4" t="s">
        <v>40</v>
      </c>
      <c r="D72" s="59" t="s">
        <v>50</v>
      </c>
      <c r="E72" s="10">
        <v>2</v>
      </c>
      <c r="F72" s="10">
        <v>0</v>
      </c>
      <c r="G72" s="20">
        <v>0</v>
      </c>
      <c r="H72" s="37">
        <f t="shared" si="7"/>
        <v>2</v>
      </c>
    </row>
    <row r="73" spans="2:8" ht="30" customHeight="1" x14ac:dyDescent="0.25">
      <c r="B73" s="21">
        <v>3.12</v>
      </c>
      <c r="C73" s="12" t="s">
        <v>10</v>
      </c>
      <c r="D73" s="59" t="s">
        <v>51</v>
      </c>
      <c r="E73" s="10">
        <v>2</v>
      </c>
      <c r="F73" s="10">
        <v>0</v>
      </c>
      <c r="G73" s="20">
        <v>2</v>
      </c>
      <c r="H73" s="37">
        <f t="shared" si="7"/>
        <v>3</v>
      </c>
    </row>
    <row r="74" spans="2:8" x14ac:dyDescent="0.25">
      <c r="B74" s="21">
        <v>3.13</v>
      </c>
      <c r="C74" s="4"/>
      <c r="D74" s="59" t="s">
        <v>107</v>
      </c>
      <c r="E74" s="19">
        <v>3</v>
      </c>
      <c r="F74" s="19">
        <v>0</v>
      </c>
      <c r="G74" s="19">
        <v>2</v>
      </c>
      <c r="H74" s="37">
        <f t="shared" si="7"/>
        <v>4</v>
      </c>
    </row>
    <row r="75" spans="2:8" x14ac:dyDescent="0.25">
      <c r="B75" s="21">
        <v>3.14</v>
      </c>
      <c r="C75" s="4"/>
      <c r="D75" s="59" t="s">
        <v>108</v>
      </c>
      <c r="E75" s="10">
        <v>2</v>
      </c>
      <c r="F75" s="10">
        <v>0</v>
      </c>
      <c r="G75" s="20">
        <v>2</v>
      </c>
      <c r="H75" s="37">
        <f t="shared" si="7"/>
        <v>3</v>
      </c>
    </row>
    <row r="76" spans="2:8" ht="26.25" x14ac:dyDescent="0.25">
      <c r="B76" s="41"/>
      <c r="C76" s="42"/>
      <c r="D76" s="41" t="s">
        <v>8</v>
      </c>
      <c r="E76" s="43">
        <f>SUM(E69:E75)</f>
        <v>18</v>
      </c>
      <c r="F76" s="43">
        <f>SUM(F69:F75)</f>
        <v>0</v>
      </c>
      <c r="G76" s="43">
        <f>SUM(G69:G75)</f>
        <v>14</v>
      </c>
      <c r="H76" s="47">
        <f>SUM(H69:H75)</f>
        <v>25</v>
      </c>
    </row>
    <row r="77" spans="2:8" ht="33.75" customHeight="1" x14ac:dyDescent="0.25">
      <c r="B77" s="79" t="s">
        <v>52</v>
      </c>
      <c r="C77" s="79"/>
      <c r="D77" s="79"/>
      <c r="E77" s="79"/>
      <c r="F77" s="79"/>
      <c r="G77" s="79"/>
      <c r="H77" s="79"/>
    </row>
    <row r="78" spans="2:8" ht="15.75" x14ac:dyDescent="0.25">
      <c r="B78" s="25"/>
      <c r="C78" s="26"/>
      <c r="D78" s="25"/>
    </row>
    <row r="79" spans="2:8" s="60" customFormat="1" ht="30" customHeight="1" x14ac:dyDescent="0.25">
      <c r="B79" s="80" t="s">
        <v>53</v>
      </c>
      <c r="C79" s="80"/>
      <c r="D79" s="80"/>
      <c r="E79" s="80"/>
      <c r="F79" s="80"/>
      <c r="G79" s="80"/>
      <c r="H79" s="80"/>
    </row>
    <row r="80" spans="2:8" ht="34.5" customHeight="1" x14ac:dyDescent="0.25">
      <c r="B80" s="76" t="s">
        <v>54</v>
      </c>
      <c r="C80" s="76"/>
      <c r="D80" s="76"/>
      <c r="E80" s="81" t="s">
        <v>104</v>
      </c>
      <c r="F80" s="82"/>
      <c r="G80" s="83"/>
      <c r="H80" s="68" t="s">
        <v>3</v>
      </c>
    </row>
    <row r="81" spans="2:8" ht="30" customHeight="1" x14ac:dyDescent="0.25">
      <c r="B81" s="41" t="s">
        <v>4</v>
      </c>
      <c r="C81" s="42" t="s">
        <v>5</v>
      </c>
      <c r="D81" s="41" t="s">
        <v>6</v>
      </c>
      <c r="E81" s="43" t="s">
        <v>7</v>
      </c>
      <c r="F81" s="43" t="s">
        <v>62</v>
      </c>
      <c r="G81" s="43" t="s">
        <v>63</v>
      </c>
      <c r="H81" s="43" t="s">
        <v>64</v>
      </c>
    </row>
    <row r="82" spans="2:8" x14ac:dyDescent="0.25">
      <c r="B82" s="21">
        <v>4.0999999999999996</v>
      </c>
      <c r="C82" s="4" t="s">
        <v>55</v>
      </c>
      <c r="D82" s="59" t="s">
        <v>77</v>
      </c>
      <c r="E82" s="19">
        <v>2</v>
      </c>
      <c r="F82" s="19">
        <v>0</v>
      </c>
      <c r="G82" s="19">
        <v>1</v>
      </c>
      <c r="H82" s="37">
        <f t="shared" ref="H82:H89" si="8">E82+F82+(G82/2)</f>
        <v>2.5</v>
      </c>
    </row>
    <row r="83" spans="2:8" ht="30" customHeight="1" x14ac:dyDescent="0.25">
      <c r="B83" s="21">
        <v>4.2</v>
      </c>
      <c r="C83" s="4" t="s">
        <v>12</v>
      </c>
      <c r="D83" s="56" t="s">
        <v>78</v>
      </c>
      <c r="E83" s="19">
        <v>1</v>
      </c>
      <c r="F83" s="19">
        <v>0</v>
      </c>
      <c r="G83" s="19">
        <v>4</v>
      </c>
      <c r="H83" s="37">
        <f t="shared" si="8"/>
        <v>3</v>
      </c>
    </row>
    <row r="84" spans="2:8" x14ac:dyDescent="0.25">
      <c r="B84" s="21">
        <v>4.3</v>
      </c>
      <c r="C84" s="4" t="s">
        <v>40</v>
      </c>
      <c r="D84" s="59" t="s">
        <v>56</v>
      </c>
      <c r="E84" s="19">
        <v>2.5</v>
      </c>
      <c r="F84" s="19">
        <v>0</v>
      </c>
      <c r="G84" s="19">
        <v>0</v>
      </c>
      <c r="H84" s="37">
        <f t="shared" si="8"/>
        <v>2.5</v>
      </c>
    </row>
    <row r="85" spans="2:8" x14ac:dyDescent="0.25">
      <c r="B85" s="21">
        <v>4.4000000000000004</v>
      </c>
      <c r="C85" s="4" t="s">
        <v>40</v>
      </c>
      <c r="D85" s="59" t="s">
        <v>57</v>
      </c>
      <c r="E85" s="19">
        <v>2</v>
      </c>
      <c r="F85" s="19">
        <v>0</v>
      </c>
      <c r="G85" s="19">
        <v>0</v>
      </c>
      <c r="H85" s="37">
        <f t="shared" si="8"/>
        <v>2</v>
      </c>
    </row>
    <row r="86" spans="2:8" x14ac:dyDescent="0.25">
      <c r="B86" s="21">
        <v>4.5</v>
      </c>
      <c r="C86" s="4"/>
      <c r="D86" s="59" t="s">
        <v>111</v>
      </c>
      <c r="E86" s="19">
        <v>2</v>
      </c>
      <c r="F86" s="19">
        <v>1</v>
      </c>
      <c r="G86" s="19">
        <v>2</v>
      </c>
      <c r="H86" s="37">
        <f t="shared" si="8"/>
        <v>4</v>
      </c>
    </row>
    <row r="87" spans="2:8" x14ac:dyDescent="0.25">
      <c r="B87" s="21">
        <v>4.5999999999999996</v>
      </c>
      <c r="C87" s="4"/>
      <c r="D87" s="59" t="s">
        <v>112</v>
      </c>
      <c r="E87" s="19">
        <v>2</v>
      </c>
      <c r="F87" s="19">
        <v>1</v>
      </c>
      <c r="G87" s="19">
        <v>2</v>
      </c>
      <c r="H87" s="37">
        <f t="shared" si="8"/>
        <v>4</v>
      </c>
    </row>
    <row r="88" spans="2:8" ht="30" customHeight="1" x14ac:dyDescent="0.25">
      <c r="B88" s="21">
        <v>4.7</v>
      </c>
      <c r="C88" s="4" t="s">
        <v>40</v>
      </c>
      <c r="D88" s="59" t="s">
        <v>79</v>
      </c>
      <c r="E88" s="19">
        <v>3</v>
      </c>
      <c r="F88" s="19">
        <v>0</v>
      </c>
      <c r="G88" s="19">
        <v>2</v>
      </c>
      <c r="H88" s="37">
        <f t="shared" si="8"/>
        <v>4</v>
      </c>
    </row>
    <row r="89" spans="2:8" x14ac:dyDescent="0.25">
      <c r="B89" s="21">
        <v>4.8</v>
      </c>
      <c r="C89" s="12" t="s">
        <v>40</v>
      </c>
      <c r="D89" s="59" t="s">
        <v>80</v>
      </c>
      <c r="E89" s="19">
        <v>3</v>
      </c>
      <c r="F89" s="19">
        <v>0</v>
      </c>
      <c r="G89" s="19">
        <v>2</v>
      </c>
      <c r="H89" s="37">
        <f t="shared" si="8"/>
        <v>4</v>
      </c>
    </row>
    <row r="90" spans="2:8" ht="30" customHeight="1" x14ac:dyDescent="0.25">
      <c r="B90" s="41"/>
      <c r="C90" s="42"/>
      <c r="D90" s="41" t="s">
        <v>8</v>
      </c>
      <c r="E90" s="43">
        <f>SUM(E82:E89)</f>
        <v>17.5</v>
      </c>
      <c r="F90" s="43">
        <f>SUM(F82:F89)</f>
        <v>2</v>
      </c>
      <c r="G90" s="43">
        <f>SUM(G82:G89)</f>
        <v>13</v>
      </c>
      <c r="H90" s="43">
        <f>SUM(H82:H89)</f>
        <v>26</v>
      </c>
    </row>
    <row r="92" spans="2:8" ht="18.75" customHeight="1" x14ac:dyDescent="0.25"/>
    <row r="93" spans="2:8" ht="40.5" customHeight="1" x14ac:dyDescent="0.25">
      <c r="B93" s="76" t="s">
        <v>59</v>
      </c>
      <c r="C93" s="76"/>
      <c r="D93" s="76"/>
      <c r="E93" s="81" t="s">
        <v>104</v>
      </c>
      <c r="F93" s="82"/>
      <c r="G93" s="83"/>
      <c r="H93" s="68" t="s">
        <v>3</v>
      </c>
    </row>
    <row r="94" spans="2:8" ht="30" customHeight="1" x14ac:dyDescent="0.25">
      <c r="B94" s="41" t="s">
        <v>4</v>
      </c>
      <c r="C94" s="42" t="s">
        <v>5</v>
      </c>
      <c r="D94" s="41" t="s">
        <v>6</v>
      </c>
      <c r="E94" s="43" t="s">
        <v>7</v>
      </c>
      <c r="F94" s="43" t="s">
        <v>62</v>
      </c>
      <c r="G94" s="43" t="s">
        <v>63</v>
      </c>
      <c r="H94" s="43" t="s">
        <v>64</v>
      </c>
    </row>
    <row r="95" spans="2:8" x14ac:dyDescent="0.25">
      <c r="B95" s="21">
        <v>4.9000000000000004</v>
      </c>
      <c r="C95" s="4"/>
      <c r="D95" s="59" t="s">
        <v>105</v>
      </c>
      <c r="E95" s="19">
        <v>0</v>
      </c>
      <c r="F95" s="19">
        <v>0</v>
      </c>
      <c r="G95" s="19">
        <v>2</v>
      </c>
      <c r="H95" s="37">
        <f>E95+F95+(G95/2)</f>
        <v>1</v>
      </c>
    </row>
    <row r="96" spans="2:8" x14ac:dyDescent="0.25">
      <c r="B96" s="50"/>
      <c r="C96" s="51"/>
      <c r="D96" s="50" t="s">
        <v>8</v>
      </c>
      <c r="E96" s="52">
        <f>SUM(E95)</f>
        <v>0</v>
      </c>
      <c r="F96" s="52">
        <f>SUM(F95)</f>
        <v>0</v>
      </c>
      <c r="G96" s="52">
        <f>SUM(G95)</f>
        <v>2</v>
      </c>
      <c r="H96" s="52">
        <f>SUM(H95)</f>
        <v>1</v>
      </c>
    </row>
    <row r="98" spans="2:8" x14ac:dyDescent="0.25">
      <c r="B98" s="27"/>
      <c r="G98" s="28" t="s">
        <v>65</v>
      </c>
      <c r="H98" s="28">
        <f>H96+H90+H76+H64+H49+H37+H24+H13</f>
        <v>160</v>
      </c>
    </row>
    <row r="101" spans="2:8" x14ac:dyDescent="0.25">
      <c r="C101" s="7"/>
    </row>
    <row r="102" spans="2:8" x14ac:dyDescent="0.25">
      <c r="C102" s="7"/>
    </row>
  </sheetData>
  <mergeCells count="24">
    <mergeCell ref="B39:D39"/>
    <mergeCell ref="B1:H1"/>
    <mergeCell ref="B3:H3"/>
    <mergeCell ref="B4:D4"/>
    <mergeCell ref="B15:D15"/>
    <mergeCell ref="B25:H25"/>
    <mergeCell ref="B28:H28"/>
    <mergeCell ref="B29:D29"/>
    <mergeCell ref="E4:G4"/>
    <mergeCell ref="E15:G15"/>
    <mergeCell ref="E29:G29"/>
    <mergeCell ref="E39:G39"/>
    <mergeCell ref="B93:D93"/>
    <mergeCell ref="B50:H50"/>
    <mergeCell ref="B53:H53"/>
    <mergeCell ref="B54:D54"/>
    <mergeCell ref="B67:D67"/>
    <mergeCell ref="B77:H77"/>
    <mergeCell ref="B79:H79"/>
    <mergeCell ref="B80:D80"/>
    <mergeCell ref="E54:G54"/>
    <mergeCell ref="E67:G67"/>
    <mergeCell ref="E80:G80"/>
    <mergeCell ref="E93:G93"/>
  </mergeCells>
  <pageMargins left="0.7" right="0.7" top="0.75" bottom="0.75" header="0.3" footer="0.3"/>
  <pageSetup scale="62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0"/>
  <sheetViews>
    <sheetView showGridLines="0" zoomScale="70" zoomScaleNormal="70" workbookViewId="0">
      <selection activeCell="R10" sqref="R10"/>
    </sheetView>
  </sheetViews>
  <sheetFormatPr defaultRowHeight="15" x14ac:dyDescent="0.25"/>
  <cols>
    <col min="2" max="2" width="15.7109375" bestFit="1" customWidth="1"/>
    <col min="3" max="3" width="6" bestFit="1" customWidth="1"/>
    <col min="4" max="4" width="46.42578125" bestFit="1" customWidth="1"/>
  </cols>
  <sheetData>
    <row r="1" spans="2:10" ht="28.5" x14ac:dyDescent="0.45">
      <c r="B1" s="84" t="s">
        <v>0</v>
      </c>
      <c r="C1" s="84"/>
      <c r="D1" s="84"/>
      <c r="E1" s="84"/>
      <c r="F1" s="84"/>
      <c r="G1" s="84"/>
      <c r="H1" s="84"/>
      <c r="I1" s="61"/>
      <c r="J1" s="61"/>
    </row>
    <row r="3" spans="2:10" ht="18.75" x14ac:dyDescent="0.3">
      <c r="B3" s="69" t="s">
        <v>113</v>
      </c>
    </row>
    <row r="5" spans="2:10" ht="21" x14ac:dyDescent="0.35">
      <c r="B5" s="86" t="s">
        <v>42</v>
      </c>
      <c r="C5" s="86"/>
      <c r="D5" s="86"/>
      <c r="E5" s="62"/>
      <c r="F5" s="62"/>
      <c r="G5" s="62"/>
      <c r="H5" s="62"/>
    </row>
    <row r="6" spans="2:10" ht="21" x14ac:dyDescent="0.25">
      <c r="B6" s="87" t="s">
        <v>43</v>
      </c>
      <c r="C6" s="88"/>
      <c r="D6" s="89"/>
    </row>
    <row r="7" spans="2:10" ht="21" x14ac:dyDescent="0.35">
      <c r="B7" s="99" t="s">
        <v>82</v>
      </c>
      <c r="C7" s="63" t="s">
        <v>55</v>
      </c>
      <c r="D7" s="64" t="s">
        <v>83</v>
      </c>
    </row>
    <row r="8" spans="2:10" ht="21" x14ac:dyDescent="0.35">
      <c r="B8" s="99"/>
      <c r="C8" s="63" t="s">
        <v>55</v>
      </c>
      <c r="D8" s="64" t="s">
        <v>84</v>
      </c>
    </row>
    <row r="9" spans="2:10" ht="21" x14ac:dyDescent="0.35">
      <c r="B9" s="99"/>
      <c r="C9" s="63" t="s">
        <v>55</v>
      </c>
      <c r="D9" s="64" t="s">
        <v>85</v>
      </c>
    </row>
    <row r="10" spans="2:10" s="67" customFormat="1" ht="21" customHeight="1" x14ac:dyDescent="0.35">
      <c r="B10" s="85" t="s">
        <v>86</v>
      </c>
      <c r="C10" s="63" t="s">
        <v>10</v>
      </c>
      <c r="D10" s="65" t="s">
        <v>97</v>
      </c>
    </row>
    <row r="11" spans="2:10" s="67" customFormat="1" ht="21" customHeight="1" x14ac:dyDescent="0.35">
      <c r="B11" s="85"/>
      <c r="C11" s="63" t="s">
        <v>40</v>
      </c>
      <c r="D11" s="65" t="s">
        <v>98</v>
      </c>
    </row>
    <row r="12" spans="2:10" s="67" customFormat="1" ht="21" customHeight="1" x14ac:dyDescent="0.35">
      <c r="B12" s="85"/>
      <c r="C12" s="63" t="s">
        <v>10</v>
      </c>
      <c r="D12" s="65" t="s">
        <v>99</v>
      </c>
    </row>
    <row r="14" spans="2:10" ht="21" x14ac:dyDescent="0.25">
      <c r="B14" s="93" t="s">
        <v>48</v>
      </c>
      <c r="C14" s="94"/>
      <c r="D14" s="95"/>
    </row>
    <row r="15" spans="2:10" ht="21" x14ac:dyDescent="0.35">
      <c r="B15" s="96" t="s">
        <v>58</v>
      </c>
      <c r="C15" s="63" t="s">
        <v>55</v>
      </c>
      <c r="D15" s="65" t="s">
        <v>87</v>
      </c>
    </row>
    <row r="16" spans="2:10" ht="21" x14ac:dyDescent="0.35">
      <c r="B16" s="97"/>
      <c r="C16" s="63" t="s">
        <v>55</v>
      </c>
      <c r="D16" s="65" t="s">
        <v>88</v>
      </c>
    </row>
    <row r="17" spans="2:8" ht="21" x14ac:dyDescent="0.35">
      <c r="B17" s="98"/>
      <c r="C17" s="63" t="s">
        <v>49</v>
      </c>
      <c r="D17" s="66" t="s">
        <v>89</v>
      </c>
    </row>
    <row r="18" spans="2:8" s="67" customFormat="1" ht="21" customHeight="1" x14ac:dyDescent="0.35">
      <c r="B18" s="85" t="s">
        <v>93</v>
      </c>
      <c r="C18" s="63" t="s">
        <v>55</v>
      </c>
      <c r="D18" s="65" t="s">
        <v>101</v>
      </c>
    </row>
    <row r="19" spans="2:8" s="67" customFormat="1" ht="21" customHeight="1" x14ac:dyDescent="0.35">
      <c r="B19" s="85"/>
      <c r="C19" s="63" t="s">
        <v>40</v>
      </c>
      <c r="D19" s="65" t="s">
        <v>102</v>
      </c>
    </row>
    <row r="20" spans="2:8" s="67" customFormat="1" ht="21" customHeight="1" x14ac:dyDescent="0.35">
      <c r="B20" s="85"/>
      <c r="C20" s="63" t="s">
        <v>55</v>
      </c>
      <c r="D20" s="65" t="s">
        <v>103</v>
      </c>
    </row>
    <row r="23" spans="2:8" ht="21" x14ac:dyDescent="0.35">
      <c r="B23" s="86" t="s">
        <v>53</v>
      </c>
      <c r="C23" s="86"/>
      <c r="D23" s="86"/>
      <c r="E23" s="62"/>
      <c r="F23" s="62"/>
      <c r="G23" s="62"/>
      <c r="H23" s="62"/>
    </row>
    <row r="24" spans="2:8" ht="21" x14ac:dyDescent="0.25">
      <c r="B24" s="87" t="s">
        <v>54</v>
      </c>
      <c r="C24" s="88"/>
      <c r="D24" s="89"/>
    </row>
    <row r="25" spans="2:8" s="67" customFormat="1" ht="21" customHeight="1" x14ac:dyDescent="0.35">
      <c r="B25" s="85" t="s">
        <v>61</v>
      </c>
      <c r="C25" s="63" t="s">
        <v>49</v>
      </c>
      <c r="D25" s="65" t="s">
        <v>90</v>
      </c>
    </row>
    <row r="26" spans="2:8" s="67" customFormat="1" ht="21" customHeight="1" x14ac:dyDescent="0.35">
      <c r="B26" s="85"/>
      <c r="C26" s="63" t="s">
        <v>55</v>
      </c>
      <c r="D26" s="65" t="s">
        <v>91</v>
      </c>
    </row>
    <row r="27" spans="2:8" s="67" customFormat="1" ht="21" customHeight="1" x14ac:dyDescent="0.35">
      <c r="B27" s="85"/>
      <c r="C27" s="63" t="s">
        <v>49</v>
      </c>
      <c r="D27" s="65" t="s">
        <v>92</v>
      </c>
    </row>
    <row r="28" spans="2:8" s="67" customFormat="1" ht="21" customHeight="1" x14ac:dyDescent="0.35">
      <c r="B28" s="90" t="s">
        <v>100</v>
      </c>
      <c r="C28" s="63" t="s">
        <v>12</v>
      </c>
      <c r="D28" s="65" t="s">
        <v>94</v>
      </c>
    </row>
    <row r="29" spans="2:8" s="67" customFormat="1" ht="21" customHeight="1" x14ac:dyDescent="0.35">
      <c r="B29" s="91"/>
      <c r="C29" s="63" t="s">
        <v>49</v>
      </c>
      <c r="D29" s="65" t="s">
        <v>95</v>
      </c>
    </row>
    <row r="30" spans="2:8" s="67" customFormat="1" ht="21" customHeight="1" x14ac:dyDescent="0.35">
      <c r="B30" s="92"/>
      <c r="C30" s="63" t="s">
        <v>55</v>
      </c>
      <c r="D30" s="65" t="s">
        <v>96</v>
      </c>
    </row>
  </sheetData>
  <mergeCells count="12">
    <mergeCell ref="B14:D14"/>
    <mergeCell ref="B15:B17"/>
    <mergeCell ref="B10:B12"/>
    <mergeCell ref="B1:H1"/>
    <mergeCell ref="B5:D5"/>
    <mergeCell ref="B6:D6"/>
    <mergeCell ref="B7:B9"/>
    <mergeCell ref="B18:B20"/>
    <mergeCell ref="B23:D23"/>
    <mergeCell ref="B24:D24"/>
    <mergeCell ref="B25:B27"/>
    <mergeCell ref="B28:B3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6E265A7766574F95746AEA0B6C6E42" ma:contentTypeVersion="13" ma:contentTypeDescription="Create a new document." ma:contentTypeScope="" ma:versionID="c219bf901add62662cc51714bf0a51fe">
  <xsd:schema xmlns:xsd="http://www.w3.org/2001/XMLSchema" xmlns:xs="http://www.w3.org/2001/XMLSchema" xmlns:p="http://schemas.microsoft.com/office/2006/metadata/properties" xmlns:ns3="a60f7061-5a6b-45a4-b104-d97b28de6a80" xmlns:ns4="71e936b9-449e-425d-b526-75a397eb5a52" targetNamespace="http://schemas.microsoft.com/office/2006/metadata/properties" ma:root="true" ma:fieldsID="a71111579440dd99a55aa423137ce31b" ns3:_="" ns4:_="">
    <xsd:import namespace="a60f7061-5a6b-45a4-b104-d97b28de6a80"/>
    <xsd:import namespace="71e936b9-449e-425d-b526-75a397eb5a5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0f7061-5a6b-45a4-b104-d97b28de6a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936b9-449e-425d-b526-75a397eb5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9E4F2E-B0CD-43A1-ABD6-25C9904FA200}">
  <ds:schemaRefs>
    <ds:schemaRef ds:uri="http://purl.org/dc/terms/"/>
    <ds:schemaRef ds:uri="http://purl.org/dc/elements/1.1/"/>
    <ds:schemaRef ds:uri="http://purl.org/dc/dcmitype/"/>
    <ds:schemaRef ds:uri="71e936b9-449e-425d-b526-75a397eb5a52"/>
    <ds:schemaRef ds:uri="http://www.w3.org/XML/1998/namespace"/>
    <ds:schemaRef ds:uri="http://schemas.microsoft.com/office/2006/documentManagement/types"/>
    <ds:schemaRef ds:uri="a60f7061-5a6b-45a4-b104-d97b28de6a80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903E4D6-4300-4169-8F6E-F702FFE245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A004DA-7163-4850-9256-C88D45A7A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0f7061-5a6b-45a4-b104-d97b28de6a80"/>
    <ds:schemaRef ds:uri="71e936b9-449e-425d-b526-75a397eb5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7 Sem - 160 credit</vt:lpstr>
      <vt:lpstr>Electives-160 Credit</vt:lpstr>
      <vt:lpstr>'7 Sem - 160 credit'!Print_Area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Asoke  Das Sarma</dc:creator>
  <cp:lastModifiedBy>Asoke Das Sarma</cp:lastModifiedBy>
  <cp:lastPrinted>2019-07-30T09:49:22Z</cp:lastPrinted>
  <dcterms:created xsi:type="dcterms:W3CDTF">2019-03-10T14:33:38Z</dcterms:created>
  <dcterms:modified xsi:type="dcterms:W3CDTF">2021-08-30T16:59:53Z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0x010100026E265A7766574F95746AEA0B6C6E42</vt:lpwstr>
  </property>
</Properties>
</file>