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codeName="ThisWorkbook" defaultThemeVersion="124226"/>
  <mc:AlternateContent xmlns:mc="http://schemas.openxmlformats.org/markup-compatibility/2006">
    <mc:Choice Requires="x15">
      <x15ac:absPath xmlns:x15ac="http://schemas.microsoft.com/office/spreadsheetml/2010/11/ac" url="https://tcscomprod-my.sharepoint.com/personal/151483_tcs_com/Documents/Avamar Backup - 28th August 2021/Avamar/Office Work/2024/Website/"/>
    </mc:Choice>
  </mc:AlternateContent>
  <xr:revisionPtr revIDLastSave="0" documentId="8_{1A042E72-C9EC-45AA-A72A-92A15DB9C195}" xr6:coauthVersionLast="47" xr6:coauthVersionMax="47" xr10:uidLastSave="{00000000-0000-0000-0000-000000000000}"/>
  <bookViews>
    <workbookView xWindow="-120" yWindow="-120" windowWidth="20730" windowHeight="11040" tabRatio="682" firstSheet="1" activeTab="1" xr2:uid="{00000000-000D-0000-FFFF-FFFF00000000}"/>
  </bookViews>
  <sheets>
    <sheet name="Majoduck_SK_1" sheetId="11" state="veryHidden" r:id="rId1"/>
    <sheet name="Index" sheetId="5" r:id="rId2"/>
    <sheet name="IFRS-PnL,BS-USD" sheetId="6" r:id="rId3"/>
    <sheet name="IFRS-PnL,BS-INR" sheetId="7" r:id="rId4"/>
    <sheet name="Operating Metrics" sheetId="4" r:id="rId5"/>
    <sheet name="US GAAP-PnL,BS-USD" sheetId="9" r:id="rId6"/>
    <sheet name="US GAAP-PnL,BS-INR" sheetId="10" r:id="rId7"/>
  </sheets>
  <definedNames>
    <definedName name="_xlnm._FilterDatabase" localSheetId="3" hidden="1">'IFRS-PnL,BS-INR'!$A$1:$AN$6</definedName>
    <definedName name="_xlnm._FilterDatabase" localSheetId="2" hidden="1">'IFRS-PnL,BS-USD'!$A$1:$AO$139</definedName>
    <definedName name="_xlnm._FilterDatabase" localSheetId="4" hidden="1">'Operating Metrics'!$A$1:$BO$283</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95" i="4" l="1"/>
  <c r="CU21" i="4"/>
  <c r="BU6" i="6"/>
  <c r="BU68" i="7"/>
  <c r="CU1" i="4"/>
  <c r="CU18" i="4"/>
  <c r="BU1" i="7"/>
  <c r="BU134" i="7"/>
  <c r="BU125" i="7"/>
  <c r="BU114" i="7"/>
  <c r="BU96" i="7"/>
  <c r="BU81" i="7"/>
  <c r="BU98" i="7" s="1"/>
  <c r="BU121" i="6"/>
  <c r="BU112" i="6"/>
  <c r="BU101" i="6"/>
  <c r="BU84" i="6"/>
  <c r="BU69" i="6"/>
  <c r="BU55" i="6"/>
  <c r="BU114" i="6" l="1"/>
  <c r="CU108" i="4"/>
  <c r="BU67" i="7"/>
  <c r="BU16" i="6"/>
  <c r="BU18" i="6" s="1"/>
  <c r="BU6" i="7"/>
  <c r="BU30" i="6"/>
  <c r="CU27" i="4"/>
  <c r="BU127" i="7"/>
  <c r="BU139" i="7" s="1"/>
  <c r="BU125" i="6"/>
  <c r="BU86" i="6"/>
  <c r="BU32" i="6" l="1"/>
  <c r="BU36" i="6" s="1"/>
  <c r="BU40" i="6" s="1"/>
  <c r="BU44" i="6" s="1"/>
  <c r="BU18" i="7"/>
  <c r="BU20" i="7" s="1"/>
  <c r="BU32" i="7"/>
  <c r="BU34" i="7" l="1"/>
  <c r="BU38" i="7" s="1"/>
  <c r="BU42" i="7" s="1"/>
  <c r="BU47" i="7" s="1"/>
  <c r="BU49" i="7" s="1"/>
  <c r="CL295" i="4"/>
  <c r="BT68" i="7" l="1"/>
  <c r="CT1" i="4" l="1"/>
  <c r="BT1" i="7"/>
  <c r="BT67" i="7" s="1"/>
  <c r="BT134" i="7"/>
  <c r="BT6" i="7"/>
  <c r="BT55" i="6"/>
  <c r="CN295" i="4"/>
  <c r="BT81" i="7" l="1"/>
  <c r="BT84" i="6"/>
  <c r="BT69" i="6"/>
  <c r="BT114" i="7"/>
  <c r="BT112" i="6"/>
  <c r="BT96" i="7"/>
  <c r="BT125" i="7"/>
  <c r="BT127" i="7" s="1"/>
  <c r="BT139" i="7" s="1"/>
  <c r="BT101" i="6"/>
  <c r="BT114" i="6" s="1"/>
  <c r="BT125" i="6" s="1"/>
  <c r="BT121" i="6"/>
  <c r="BT18" i="7"/>
  <c r="BT20" i="7" s="1"/>
  <c r="BT32" i="7"/>
  <c r="BS56" i="6"/>
  <c r="BS32" i="7"/>
  <c r="BS1" i="7"/>
  <c r="BS67" i="7" s="1"/>
  <c r="CS1" i="4"/>
  <c r="BS136" i="7"/>
  <c r="BS133" i="7"/>
  <c r="BS132" i="7"/>
  <c r="BS131" i="7"/>
  <c r="BS130" i="7"/>
  <c r="BS134" i="7" s="1"/>
  <c r="BS124" i="7"/>
  <c r="BS123" i="7"/>
  <c r="BS121" i="7"/>
  <c r="BS120" i="7"/>
  <c r="BS119" i="7"/>
  <c r="BS118"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3" i="6"/>
  <c r="BS120" i="6"/>
  <c r="BS119" i="6"/>
  <c r="BS118" i="6"/>
  <c r="BS117" i="6"/>
  <c r="BS111" i="6"/>
  <c r="BS110" i="6"/>
  <c r="BS108" i="6"/>
  <c r="BS107" i="6"/>
  <c r="BS106" i="6"/>
  <c r="BS105"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S101" i="6" l="1"/>
  <c r="BS112" i="6"/>
  <c r="BS114" i="6"/>
  <c r="BT86" i="6"/>
  <c r="BT98" i="7"/>
  <c r="BT34" i="7"/>
  <c r="BT38" i="7" s="1"/>
  <c r="BT42" i="7" s="1"/>
  <c r="BT47" i="7" s="1"/>
  <c r="BT49" i="7" s="1"/>
  <c r="BS81" i="7"/>
  <c r="BS96" i="7"/>
  <c r="BS121" i="6"/>
  <c r="BS69" i="6"/>
  <c r="BS114" i="7"/>
  <c r="BS84" i="6"/>
  <c r="BS125" i="7"/>
  <c r="BS20" i="7"/>
  <c r="BS34" i="7" s="1"/>
  <c r="BS38" i="7" s="1"/>
  <c r="BS42" i="7" s="1"/>
  <c r="BS47" i="7" s="1"/>
  <c r="BS49" i="7" s="1"/>
  <c r="BS125" i="6" l="1"/>
  <c r="BS127" i="7"/>
  <c r="BS139" i="7" s="1"/>
  <c r="BS86" i="6"/>
  <c r="BS98" i="7"/>
  <c r="BR68" i="7"/>
  <c r="BS68" i="7" s="1"/>
  <c r="CS178" i="4"/>
  <c r="CS176" i="4"/>
  <c r="CS160" i="4"/>
  <c r="CS152" i="4"/>
  <c r="CR1" i="4" l="1"/>
  <c r="BR1" i="7"/>
  <c r="BR134" i="7"/>
  <c r="BR121" i="6"/>
  <c r="BR101" i="6"/>
  <c r="BR55" i="6"/>
  <c r="CQ295" i="4"/>
  <c r="CQ108" i="4"/>
  <c r="CQ21" i="4"/>
  <c r="CQ18" i="4"/>
  <c r="CQ1" i="4"/>
  <c r="BQ134" i="7"/>
  <c r="BQ114" i="7"/>
  <c r="BQ68" i="7"/>
  <c r="BQ1" i="7"/>
  <c r="BQ121" i="6"/>
  <c r="BQ84" i="6"/>
  <c r="BQ69" i="6"/>
  <c r="BQ55" i="6"/>
  <c r="BQ30" i="6"/>
  <c r="BQ16" i="6"/>
  <c r="BQ6" i="6"/>
  <c r="BQ18" i="6" s="1"/>
  <c r="CP295" i="4"/>
  <c r="CO295" i="4"/>
  <c r="CM295" i="4"/>
  <c r="CK295" i="4"/>
  <c r="BQ32" i="6" l="1"/>
  <c r="BQ36" i="6" s="1"/>
  <c r="BQ40" i="6" s="1"/>
  <c r="BQ44" i="6" s="1"/>
  <c r="CQ27" i="4"/>
  <c r="BR112" i="6"/>
  <c r="BR114" i="6" s="1"/>
  <c r="BR125" i="6" s="1"/>
  <c r="BR81" i="7"/>
  <c r="BR84" i="6"/>
  <c r="BR96" i="7"/>
  <c r="BR114" i="7"/>
  <c r="BR125" i="7"/>
  <c r="BR69" i="6"/>
  <c r="BR67" i="7"/>
  <c r="BR6" i="7"/>
  <c r="BQ67" i="7"/>
  <c r="BQ32" i="7"/>
  <c r="BQ18" i="7"/>
  <c r="BQ6" i="7"/>
  <c r="BQ101" i="6"/>
  <c r="BQ112" i="6"/>
  <c r="BQ81" i="7"/>
  <c r="BQ96" i="7"/>
  <c r="BQ125" i="7"/>
  <c r="BQ127" i="7" s="1"/>
  <c r="BQ139" i="7" s="1"/>
  <c r="BQ86" i="6"/>
  <c r="BP6" i="6"/>
  <c r="CP1" i="4"/>
  <c r="CP21" i="4"/>
  <c r="CP18" i="4"/>
  <c r="BP68" i="7"/>
  <c r="BP1" i="7"/>
  <c r="BP134" i="7"/>
  <c r="BP125" i="7"/>
  <c r="BP114" i="7"/>
  <c r="BP96" i="7"/>
  <c r="BP81" i="7"/>
  <c r="BP121" i="6"/>
  <c r="BP112" i="6"/>
  <c r="BP101" i="6"/>
  <c r="BP84" i="6"/>
  <c r="BP69" i="6"/>
  <c r="BP55" i="6"/>
  <c r="BO68" i="7"/>
  <c r="BR127" i="7" l="1"/>
  <c r="BR139" i="7" s="1"/>
  <c r="BP114" i="6"/>
  <c r="BP98" i="7"/>
  <c r="BR86" i="6"/>
  <c r="BR98" i="7"/>
  <c r="BR32" i="7"/>
  <c r="BR18" i="7"/>
  <c r="BR20" i="7" s="1"/>
  <c r="BQ98" i="7"/>
  <c r="BQ114" i="6"/>
  <c r="BQ125" i="6" s="1"/>
  <c r="BQ20" i="7"/>
  <c r="BQ34" i="7" s="1"/>
  <c r="BQ38" i="7" s="1"/>
  <c r="BQ42" i="7" s="1"/>
  <c r="CP108" i="4"/>
  <c r="CP27" i="4"/>
  <c r="BP127" i="7"/>
  <c r="BP139" i="7" s="1"/>
  <c r="BP67" i="7"/>
  <c r="BP6" i="7"/>
  <c r="BP30" i="6"/>
  <c r="BP16" i="6"/>
  <c r="BP18" i="6" s="1"/>
  <c r="BP86" i="6"/>
  <c r="BP125" i="6"/>
  <c r="CO1" i="4"/>
  <c r="CO108" i="4"/>
  <c r="CO67" i="4"/>
  <c r="CO21" i="4"/>
  <c r="CO18" i="4"/>
  <c r="BO1" i="7"/>
  <c r="BO134" i="7"/>
  <c r="BO125"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1" i="6"/>
  <c r="BO112" i="6"/>
  <c r="BO114" i="6" s="1"/>
  <c r="BO18" i="7"/>
  <c r="BO67" i="7"/>
  <c r="BO127" i="7"/>
  <c r="BO139" i="7" s="1"/>
  <c r="BO6" i="7"/>
  <c r="BO86" i="6"/>
  <c r="BP34" i="7" l="1"/>
  <c r="BP38" i="7" s="1"/>
  <c r="BP42" i="7" s="1"/>
  <c r="BP47" i="7" s="1"/>
  <c r="BP49" i="7" s="1"/>
  <c r="BO98" i="7"/>
  <c r="BO125" i="6"/>
  <c r="BO20" i="7"/>
  <c r="BO32" i="7"/>
  <c r="BO34" i="7" l="1"/>
  <c r="BO38" i="7" s="1"/>
  <c r="BO42" i="7" s="1"/>
  <c r="BO47" i="7" s="1"/>
  <c r="BO49" i="7" s="1"/>
  <c r="BL6" i="6"/>
  <c r="CN178" i="4"/>
  <c r="CN176" i="4"/>
  <c r="CN160" i="4"/>
  <c r="CN152" i="4"/>
  <c r="CN108" i="4"/>
  <c r="BN54" i="7" l="1"/>
  <c r="BN105" i="7"/>
  <c r="BN91" i="7"/>
  <c r="BN89" i="7"/>
  <c r="BN78" i="7"/>
  <c r="BN136" i="7"/>
  <c r="BN133" i="7"/>
  <c r="BN132" i="7"/>
  <c r="BN131" i="7"/>
  <c r="BN130" i="7"/>
  <c r="BN124" i="7"/>
  <c r="BN123" i="7"/>
  <c r="BN121" i="7"/>
  <c r="BN120" i="7"/>
  <c r="BN119" i="7"/>
  <c r="BN118"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3" i="6"/>
  <c r="BN100" i="6"/>
  <c r="BN98" i="6"/>
  <c r="BN76" i="6"/>
  <c r="BN74" i="6"/>
  <c r="BN120" i="6"/>
  <c r="BN119" i="6"/>
  <c r="BN118" i="6"/>
  <c r="BN117" i="6"/>
  <c r="BN111" i="6"/>
  <c r="BN110" i="6"/>
  <c r="BN108" i="6"/>
  <c r="BN107" i="6"/>
  <c r="BN106" i="6"/>
  <c r="BN105"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1" i="6" l="1"/>
  <c r="BN112" i="6"/>
  <c r="BN101" i="6"/>
  <c r="BN84" i="6"/>
  <c r="BN69" i="6"/>
  <c r="BN55" i="6"/>
  <c r="BM121" i="6"/>
  <c r="BM112" i="6"/>
  <c r="BM101" i="6"/>
  <c r="BM84" i="6"/>
  <c r="BM69" i="6"/>
  <c r="BM55" i="6"/>
  <c r="CM21" i="4"/>
  <c r="CM18" i="4"/>
  <c r="CM27" i="4" s="1"/>
  <c r="CN67" i="4"/>
  <c r="CN21" i="4"/>
  <c r="CN18" i="4"/>
  <c r="CN1" i="4"/>
  <c r="CM1" i="4"/>
  <c r="CM67" i="4"/>
  <c r="BN134" i="7"/>
  <c r="BN125" i="7"/>
  <c r="BN114" i="7"/>
  <c r="BN96" i="7"/>
  <c r="BN81" i="7"/>
  <c r="BN1" i="7"/>
  <c r="BN67" i="7" s="1"/>
  <c r="BM1" i="7"/>
  <c r="BM134" i="7"/>
  <c r="BM125" i="7"/>
  <c r="BM114" i="7"/>
  <c r="BM96" i="7"/>
  <c r="BM81" i="7"/>
  <c r="BM114" i="6" l="1"/>
  <c r="BM125" i="6" s="1"/>
  <c r="CM108" i="4"/>
  <c r="BN98" i="7"/>
  <c r="BN114" i="6"/>
  <c r="BN125" i="6" s="1"/>
  <c r="BN86" i="6"/>
  <c r="BN6" i="7"/>
  <c r="BM86" i="6"/>
  <c r="BM67" i="7"/>
  <c r="BM6" i="7"/>
  <c r="CN27" i="4"/>
  <c r="BN127" i="7"/>
  <c r="BN139" i="7" s="1"/>
  <c r="BM127" i="7"/>
  <c r="BM139"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4" i="7"/>
  <c r="BL55" i="6"/>
  <c r="CL27" i="4" l="1"/>
  <c r="BL69" i="6"/>
  <c r="BL84" i="6"/>
  <c r="BL114" i="7"/>
  <c r="BL125" i="7"/>
  <c r="BL101" i="6"/>
  <c r="BL121" i="6"/>
  <c r="BL112" i="6"/>
  <c r="BL81" i="7"/>
  <c r="BL96" i="7"/>
  <c r="BL67" i="7"/>
  <c r="BL6" i="7"/>
  <c r="BL86" i="6" l="1"/>
  <c r="BL127" i="7"/>
  <c r="BL139" i="7" s="1"/>
  <c r="BL98" i="7"/>
  <c r="BL114" i="6"/>
  <c r="BL125" i="6" s="1"/>
  <c r="BL32" i="7"/>
  <c r="BL18" i="7"/>
  <c r="BL20" i="7" s="1"/>
  <c r="BL34" i="7" l="1"/>
  <c r="BL38" i="7" s="1"/>
  <c r="BL42" i="7" s="1"/>
  <c r="BL47" i="7" s="1"/>
  <c r="BL49" i="7" s="1"/>
  <c r="CK21" i="4"/>
  <c r="CK18" i="4"/>
  <c r="BK68" i="7"/>
  <c r="CK1" i="4"/>
  <c r="CK67" i="4"/>
  <c r="BK1" i="7"/>
  <c r="BK134" i="7"/>
  <c r="BK125" i="7"/>
  <c r="BK114" i="7"/>
  <c r="BK96" i="7"/>
  <c r="BK81" i="7"/>
  <c r="BK121" i="6"/>
  <c r="BK112" i="6"/>
  <c r="BK101" i="6"/>
  <c r="BK84" i="6"/>
  <c r="BK69" i="6"/>
  <c r="BK55" i="6"/>
  <c r="CI67" i="4"/>
  <c r="BK86" i="6" l="1"/>
  <c r="BK114" i="6"/>
  <c r="CK27" i="4"/>
  <c r="BK98" i="7"/>
  <c r="BK127" i="7"/>
  <c r="BK139" i="7" s="1"/>
  <c r="BK67" i="7"/>
  <c r="BK6" i="7"/>
  <c r="BK125" i="6"/>
  <c r="CE67" i="4"/>
  <c r="BK32" i="7" l="1"/>
  <c r="BK18" i="7"/>
  <c r="BK20" i="7" s="1"/>
  <c r="CJ1" i="4"/>
  <c r="BJ68" i="7"/>
  <c r="BJ1" i="7"/>
  <c r="BK34" i="7" l="1"/>
  <c r="BK38" i="7" s="1"/>
  <c r="BK42" i="7" s="1"/>
  <c r="BK47" i="7" s="1"/>
  <c r="BK49" i="7" s="1"/>
  <c r="CJ21" i="4"/>
  <c r="CJ18" i="4"/>
  <c r="CJ108" i="4"/>
  <c r="BJ81" i="7"/>
  <c r="BJ96" i="7"/>
  <c r="BJ125" i="7"/>
  <c r="CJ67" i="4"/>
  <c r="BJ134" i="7"/>
  <c r="BJ114" i="7"/>
  <c r="BJ6" i="7"/>
  <c r="BJ67" i="7"/>
  <c r="BJ18" i="7"/>
  <c r="BJ32" i="7"/>
  <c r="CJ27" i="4" l="1"/>
  <c r="BJ127" i="7"/>
  <c r="BJ98" i="7"/>
  <c r="BJ139" i="7"/>
  <c r="BJ20" i="7"/>
  <c r="BJ34" i="7" s="1"/>
  <c r="BJ38" i="7" s="1"/>
  <c r="BJ42" i="7" s="1"/>
  <c r="BJ47" i="7" s="1"/>
  <c r="BJ49" i="7" s="1"/>
  <c r="BJ6" i="6" l="1"/>
  <c r="BJ121" i="6"/>
  <c r="BJ55" i="6"/>
  <c r="BJ16" i="6" l="1"/>
  <c r="BJ18" i="6" s="1"/>
  <c r="BJ30" i="6"/>
  <c r="BJ101" i="6"/>
  <c r="BJ112" i="6"/>
  <c r="BJ69" i="6"/>
  <c r="BJ84" i="6"/>
  <c r="BJ32" i="6" l="1"/>
  <c r="BJ36" i="6" s="1"/>
  <c r="BJ40" i="6" s="1"/>
  <c r="BJ44" i="6" s="1"/>
  <c r="BJ86" i="6"/>
  <c r="BJ114" i="6"/>
  <c r="BJ125" i="6" s="1"/>
  <c r="CD67" i="4" l="1"/>
  <c r="CI21" i="4" l="1"/>
  <c r="CH21" i="4"/>
  <c r="CI18" i="4"/>
  <c r="BH68" i="7"/>
  <c r="BI1" i="7"/>
  <c r="BI67" i="7" s="1"/>
  <c r="BH1" i="7"/>
  <c r="CI1" i="4"/>
  <c r="CH1" i="4"/>
  <c r="CI165" i="4" s="1"/>
  <c r="CH18" i="4"/>
  <c r="BI133" i="7"/>
  <c r="BI132" i="7"/>
  <c r="BI131" i="7"/>
  <c r="BI130" i="7"/>
  <c r="BI124" i="7"/>
  <c r="BI123" i="7"/>
  <c r="BI122" i="7"/>
  <c r="BI121" i="7"/>
  <c r="BH125" i="7"/>
  <c r="BI119" i="7"/>
  <c r="BI118"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5" i="6"/>
  <c r="BI106" i="6"/>
  <c r="BI107" i="6"/>
  <c r="BI108" i="6"/>
  <c r="BI109" i="6"/>
  <c r="BH112" i="6"/>
  <c r="BI111" i="6"/>
  <c r="BI117" i="6"/>
  <c r="BI118" i="6"/>
  <c r="BI119" i="6"/>
  <c r="BI120" i="6"/>
  <c r="BI123" i="6"/>
  <c r="CH67" i="4" l="1"/>
  <c r="CI152" i="4"/>
  <c r="CI160" i="4"/>
  <c r="CI176" i="4"/>
  <c r="CI178" i="4"/>
  <c r="BH114" i="6"/>
  <c r="CI27" i="4"/>
  <c r="CH27" i="4"/>
  <c r="BI134" i="7"/>
  <c r="BH127" i="7"/>
  <c r="BH98" i="7"/>
  <c r="BI96" i="7"/>
  <c r="BI73" i="7"/>
  <c r="BI81" i="7" s="1"/>
  <c r="BH134" i="7"/>
  <c r="BH67" i="7"/>
  <c r="BI104" i="7"/>
  <c r="BI114" i="7" s="1"/>
  <c r="BI120" i="7"/>
  <c r="BI125" i="7" s="1"/>
  <c r="BI121" i="6"/>
  <c r="BI69" i="6"/>
  <c r="BI110" i="6"/>
  <c r="BI112" i="6" s="1"/>
  <c r="BI91" i="6"/>
  <c r="BI101" i="6" s="1"/>
  <c r="BI74" i="6"/>
  <c r="BI84" i="6" s="1"/>
  <c r="BH121" i="6"/>
  <c r="BH69" i="6"/>
  <c r="BH86" i="6" s="1"/>
  <c r="BI127" i="7" l="1"/>
  <c r="BI139" i="7" s="1"/>
  <c r="BI98" i="7"/>
  <c r="BH125" i="6"/>
  <c r="BH139" i="7"/>
  <c r="BI86" i="6"/>
  <c r="BI114" i="6"/>
  <c r="BI125" i="6" s="1"/>
  <c r="BG96" i="7" l="1"/>
  <c r="BG81" i="7"/>
  <c r="BG101" i="6"/>
  <c r="CG1" i="4"/>
  <c r="BG1" i="7"/>
  <c r="BG68" i="7"/>
  <c r="BG125" i="7"/>
  <c r="BG55" i="6"/>
  <c r="BG134" i="7" l="1"/>
  <c r="BG121" i="6"/>
  <c r="BG84" i="6"/>
  <c r="BG69" i="6"/>
  <c r="BG112" i="6"/>
  <c r="BG114" i="6" s="1"/>
  <c r="BG114" i="7"/>
  <c r="BG127" i="7" s="1"/>
  <c r="CG18" i="4"/>
  <c r="BG67" i="7"/>
  <c r="BG6" i="7"/>
  <c r="CG21" i="4"/>
  <c r="CG67" i="4"/>
  <c r="CG108" i="4"/>
  <c r="BG98" i="7"/>
  <c r="BF81" i="7"/>
  <c r="BF68" i="7"/>
  <c r="CF1" i="4"/>
  <c r="BF1" i="7"/>
  <c r="BF134" i="7"/>
  <c r="BF125" i="7"/>
  <c r="BF114" i="7"/>
  <c r="BF96" i="7"/>
  <c r="BF121" i="6"/>
  <c r="BF112" i="6"/>
  <c r="BF101" i="6"/>
  <c r="BF84" i="6"/>
  <c r="BF55" i="6"/>
  <c r="CG27" i="4" l="1"/>
  <c r="BG139" i="7"/>
  <c r="BG86" i="6"/>
  <c r="BG125" i="6"/>
  <c r="BG32" i="7"/>
  <c r="BG18" i="7"/>
  <c r="BG20" i="7" s="1"/>
  <c r="BF69" i="6"/>
  <c r="BF86" i="6" s="1"/>
  <c r="BF127" i="7"/>
  <c r="BF139" i="7" s="1"/>
  <c r="BF98" i="7"/>
  <c r="BF67" i="7"/>
  <c r="BF6" i="7"/>
  <c r="BF114" i="6"/>
  <c r="BF125" i="6" s="1"/>
  <c r="BG34" i="7" l="1"/>
  <c r="BG38" i="7" s="1"/>
  <c r="BG42" i="7" s="1"/>
  <c r="BG47" i="7" s="1"/>
  <c r="BG49" i="7" s="1"/>
  <c r="BF18" i="7"/>
  <c r="BF20" i="7" s="1"/>
  <c r="BF32" i="7"/>
  <c r="BF34" i="7" l="1"/>
  <c r="BF38" i="7" s="1"/>
  <c r="BF42" i="7" s="1"/>
  <c r="BF47" i="7" s="1"/>
  <c r="BF49" i="7" s="1"/>
  <c r="BD1" i="7" l="1"/>
  <c r="BD67" i="7" s="1"/>
  <c r="BC1" i="7"/>
  <c r="BC67" i="7" s="1"/>
  <c r="BC68" i="7"/>
  <c r="CD1" i="4"/>
  <c r="CC1" i="4"/>
  <c r="BD123" i="6"/>
  <c r="BC121" i="6"/>
  <c r="BD120" i="6"/>
  <c r="BD119" i="6"/>
  <c r="BD118" i="6"/>
  <c r="BD117" i="6"/>
  <c r="BC112" i="6"/>
  <c r="BD111" i="6"/>
  <c r="BD110" i="6"/>
  <c r="BD109" i="6"/>
  <c r="BD108" i="6"/>
  <c r="BD107" i="6"/>
  <c r="BD106" i="6"/>
  <c r="BD105"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8" i="4"/>
  <c r="CD176" i="4"/>
  <c r="CD165" i="4"/>
  <c r="CD160" i="4"/>
  <c r="CD152" i="4"/>
  <c r="CD142" i="4"/>
  <c r="CD141" i="4"/>
  <c r="CD140" i="4"/>
  <c r="CD139" i="4"/>
  <c r="CD138" i="4"/>
  <c r="CD137" i="4"/>
  <c r="CD108" i="4"/>
  <c r="CC108" i="4"/>
  <c r="CC67" i="4"/>
  <c r="CD21" i="4"/>
  <c r="CC21" i="4"/>
  <c r="CD18" i="4"/>
  <c r="CC18" i="4"/>
  <c r="BD136" i="7"/>
  <c r="BC134" i="7"/>
  <c r="BD133" i="7"/>
  <c r="BD132" i="7"/>
  <c r="BD131" i="7"/>
  <c r="BD130" i="7"/>
  <c r="BC125" i="7"/>
  <c r="BD124" i="7"/>
  <c r="BD123" i="7"/>
  <c r="BD122" i="7"/>
  <c r="BD121" i="7"/>
  <c r="BD120" i="7"/>
  <c r="BD119" i="7"/>
  <c r="BD118"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5" i="7"/>
  <c r="BD134" i="7"/>
  <c r="BD84" i="6"/>
  <c r="BD112" i="6"/>
  <c r="CC27" i="4"/>
  <c r="BC114" i="6"/>
  <c r="BC125" i="6" s="1"/>
  <c r="BC18" i="6"/>
  <c r="BC32" i="6" s="1"/>
  <c r="BC36" i="6" s="1"/>
  <c r="BC40" i="6" s="1"/>
  <c r="BC44" i="6" s="1"/>
  <c r="BD18" i="6"/>
  <c r="BD32" i="6" s="1"/>
  <c r="BD36" i="6" s="1"/>
  <c r="BD40" i="6" s="1"/>
  <c r="BD44" i="6" s="1"/>
  <c r="BD20" i="7"/>
  <c r="BD34" i="7" s="1"/>
  <c r="BD38" i="7" s="1"/>
  <c r="BD42" i="7" s="1"/>
  <c r="BD47" i="7" s="1"/>
  <c r="BD49" i="7" s="1"/>
  <c r="BD114" i="7"/>
  <c r="BD81" i="7"/>
  <c r="BC98" i="7"/>
  <c r="BC127" i="7"/>
  <c r="BC139" i="7" s="1"/>
  <c r="BD69" i="6"/>
  <c r="BC86" i="6"/>
  <c r="BD101" i="6"/>
  <c r="BD121" i="6"/>
  <c r="BD98" i="7" l="1"/>
  <c r="BD127" i="7"/>
  <c r="BD139" i="7" s="1"/>
  <c r="BD114" i="6"/>
  <c r="BD125" i="6" s="1"/>
  <c r="BD86" i="6"/>
  <c r="CE1" i="4"/>
  <c r="BE134" i="7"/>
  <c r="BE125" i="7"/>
  <c r="BE114" i="7"/>
  <c r="BE96" i="7"/>
  <c r="BE81" i="7"/>
  <c r="BE68" i="7"/>
  <c r="BE1" i="7"/>
  <c r="BE67" i="7" s="1"/>
  <c r="BE121" i="6"/>
  <c r="BE101" i="6"/>
  <c r="BE84" i="6"/>
  <c r="BE69" i="6"/>
  <c r="BE55" i="6"/>
  <c r="BE98" i="7" l="1"/>
  <c r="BE112" i="6"/>
  <c r="BE114" i="6" s="1"/>
  <c r="BE125" i="6" s="1"/>
  <c r="BE127" i="7"/>
  <c r="BE139" i="7" s="1"/>
  <c r="BE86" i="6"/>
  <c r="BA6" i="6" l="1"/>
  <c r="BA16" i="6"/>
  <c r="BA30" i="6"/>
  <c r="BA18" i="6" l="1"/>
  <c r="BA32" i="6" s="1"/>
  <c r="BA36" i="6" s="1"/>
  <c r="BA40" i="6" s="1"/>
  <c r="BA44" i="6" s="1"/>
  <c r="BV67" i="4"/>
  <c r="BU67" i="4"/>
  <c r="BX67" i="4"/>
  <c r="BY67" i="4"/>
  <c r="BZ67" i="4"/>
  <c r="CA67" i="4"/>
  <c r="CB67" i="4" l="1"/>
  <c r="CA108" i="4" l="1"/>
  <c r="CA21" i="4"/>
  <c r="CA18" i="4"/>
  <c r="BA121" i="6"/>
  <c r="BA112" i="6"/>
  <c r="BA101" i="6"/>
  <c r="AZ101" i="6"/>
  <c r="BA84" i="6"/>
  <c r="BA69" i="6"/>
  <c r="CB1" i="4"/>
  <c r="CA1" i="4"/>
  <c r="BA134" i="7"/>
  <c r="BA125" i="7"/>
  <c r="BA114" i="7"/>
  <c r="BA96" i="7"/>
  <c r="BA81" i="7"/>
  <c r="BB68" i="7"/>
  <c r="BA68" i="7"/>
  <c r="BB1" i="7"/>
  <c r="BA1" i="7"/>
  <c r="BA67" i="7" s="1"/>
  <c r="BA6" i="7"/>
  <c r="BA18" i="7"/>
  <c r="BA32" i="7"/>
  <c r="CA27" i="4" l="1"/>
  <c r="BA86" i="6"/>
  <c r="BA114" i="6"/>
  <c r="BA125" i="6" s="1"/>
  <c r="BA127" i="7"/>
  <c r="BA139"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8" i="7"/>
  <c r="AY119" i="7"/>
  <c r="AY120" i="7"/>
  <c r="AY121" i="7"/>
  <c r="AY122" i="7"/>
  <c r="AY123" i="7"/>
  <c r="AY124" i="7"/>
  <c r="AJ125" i="7"/>
  <c r="AR125" i="7"/>
  <c r="AV125" i="7"/>
  <c r="AW125" i="7"/>
  <c r="AX125" i="7"/>
  <c r="AY130" i="7"/>
  <c r="AY131" i="7"/>
  <c r="AY132" i="7"/>
  <c r="AY133" i="7"/>
  <c r="AR134" i="7"/>
  <c r="AV134" i="7"/>
  <c r="AW134" i="7"/>
  <c r="AX134" i="7"/>
  <c r="AY136" i="7"/>
  <c r="AJ139" i="7"/>
  <c r="AY20" i="7" l="1"/>
  <c r="AY34" i="7" s="1"/>
  <c r="AY38" i="7" s="1"/>
  <c r="AY42" i="7" s="1"/>
  <c r="AY47" i="7" s="1"/>
  <c r="AY49" i="7" s="1"/>
  <c r="AV98" i="7"/>
  <c r="AX98" i="7"/>
  <c r="AV20" i="7"/>
  <c r="AV34" i="7" s="1"/>
  <c r="AV38" i="7" s="1"/>
  <c r="AV42" i="7" s="1"/>
  <c r="AV47" i="7" s="1"/>
  <c r="AV49" i="7" s="1"/>
  <c r="AX127" i="7"/>
  <c r="AX139" i="7" s="1"/>
  <c r="AW98" i="7"/>
  <c r="AY125" i="7"/>
  <c r="AY81" i="7"/>
  <c r="AR127" i="7"/>
  <c r="AR139" i="7" s="1"/>
  <c r="AR20" i="7"/>
  <c r="AR34" i="7" s="1"/>
  <c r="AR38" i="7" s="1"/>
  <c r="AR42" i="7" s="1"/>
  <c r="AR47" i="7" s="1"/>
  <c r="AR49" i="7" s="1"/>
  <c r="AY96" i="7"/>
  <c r="AW127" i="7"/>
  <c r="AW139" i="7" s="1"/>
  <c r="AY114" i="7"/>
  <c r="AV127" i="7"/>
  <c r="AV139" i="7" s="1"/>
  <c r="AY134" i="7"/>
  <c r="AR98" i="7"/>
  <c r="AX20" i="7"/>
  <c r="AX34" i="7" s="1"/>
  <c r="AX38" i="7" s="1"/>
  <c r="AX42" i="7" s="1"/>
  <c r="AX47" i="7" s="1"/>
  <c r="AX49" i="7" s="1"/>
  <c r="AW20" i="7"/>
  <c r="AW34" i="7" s="1"/>
  <c r="AW38" i="7" s="1"/>
  <c r="AW42" i="7" s="1"/>
  <c r="AW47" i="7" s="1"/>
  <c r="AW49" i="7" s="1"/>
  <c r="AY127" i="7" l="1"/>
  <c r="AY139" i="7" s="1"/>
  <c r="AY98" i="7"/>
  <c r="BB134" i="7"/>
  <c r="BB125" i="7"/>
  <c r="BB114" i="7"/>
  <c r="BB96" i="7"/>
  <c r="BB81" i="7"/>
  <c r="BB121" i="6"/>
  <c r="BB112" i="6"/>
  <c r="BB101" i="6"/>
  <c r="BB84" i="6"/>
  <c r="BB69" i="6"/>
  <c r="BB55" i="6"/>
  <c r="BB127" i="7" l="1"/>
  <c r="BB139" i="7" s="1"/>
  <c r="BB98" i="7"/>
  <c r="BB67" i="7"/>
  <c r="BB86" i="6"/>
  <c r="BB114" i="6"/>
  <c r="BB125" i="6" s="1"/>
  <c r="BB32" i="7" l="1"/>
  <c r="AZ68" i="7" l="1"/>
  <c r="BZ1" i="4"/>
  <c r="AZ1" i="7"/>
  <c r="BZ108" i="4"/>
  <c r="BZ21" i="4"/>
  <c r="BZ18" i="4"/>
  <c r="AZ134" i="7"/>
  <c r="AZ125" i="7"/>
  <c r="AZ112" i="6"/>
  <c r="AZ55" i="6"/>
  <c r="AZ30" i="6"/>
  <c r="AZ16" i="6"/>
  <c r="AZ6" i="6"/>
  <c r="BZ27" i="4" l="1"/>
  <c r="AZ6" i="7"/>
  <c r="AZ18" i="6"/>
  <c r="AZ32" i="6" s="1"/>
  <c r="AZ36" i="6" s="1"/>
  <c r="AZ40" i="6" s="1"/>
  <c r="AZ44" i="6" s="1"/>
  <c r="AZ81" i="7"/>
  <c r="AZ96" i="7"/>
  <c r="AZ114" i="7"/>
  <c r="AZ127" i="7" s="1"/>
  <c r="AZ139" i="7" s="1"/>
  <c r="AZ69" i="6"/>
  <c r="AZ84" i="6"/>
  <c r="AZ114" i="6"/>
  <c r="AZ121" i="6"/>
  <c r="AZ67" i="7"/>
  <c r="AZ32" i="7" l="1"/>
  <c r="AZ125" i="6"/>
  <c r="AZ18" i="7"/>
  <c r="AZ20" i="7" s="1"/>
  <c r="AZ86" i="6"/>
  <c r="AZ98" i="7"/>
  <c r="AY30" i="6"/>
  <c r="BY108" i="4"/>
  <c r="AZ34" i="7" l="1"/>
  <c r="AZ38" i="7" s="1"/>
  <c r="AZ42" i="7" s="1"/>
  <c r="AZ47" i="7" s="1"/>
  <c r="AZ49" i="7" s="1"/>
  <c r="AY75" i="6" l="1"/>
  <c r="AY123" i="6"/>
  <c r="AY120" i="6"/>
  <c r="AY111" i="6"/>
  <c r="AY110" i="6"/>
  <c r="AY109" i="6"/>
  <c r="AY106" i="6"/>
  <c r="AY93" i="6" l="1"/>
  <c r="BY18" i="4"/>
  <c r="BY152" i="4"/>
  <c r="BY21" i="4" l="1"/>
  <c r="BY27" i="4" s="1"/>
  <c r="BX1" i="4" l="1"/>
  <c r="BY142" i="4"/>
  <c r="BY141" i="4"/>
  <c r="BY140" i="4"/>
  <c r="BY139" i="4"/>
  <c r="BY138" i="4"/>
  <c r="BY137" i="4"/>
  <c r="BX108" i="4"/>
  <c r="BX18" i="4"/>
  <c r="BX21" i="4"/>
  <c r="AY119" i="6"/>
  <c r="AY118" i="6"/>
  <c r="AY117" i="6"/>
  <c r="AY108" i="6"/>
  <c r="AY107" i="6"/>
  <c r="AY105"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2" i="6"/>
  <c r="AY121" i="6"/>
  <c r="BX27" i="4"/>
  <c r="BY176" i="4"/>
  <c r="BY160" i="4"/>
  <c r="BY178" i="4"/>
  <c r="AY114" i="6" l="1"/>
  <c r="AY125" i="6" s="1"/>
  <c r="AY86" i="6"/>
  <c r="AX121" i="6" l="1"/>
  <c r="AX112" i="6"/>
  <c r="AX101" i="6"/>
  <c r="AX84" i="6"/>
  <c r="AX69" i="6"/>
  <c r="AX55" i="6"/>
  <c r="AY16" i="6" l="1"/>
  <c r="AX30" i="6"/>
  <c r="AX6" i="6"/>
  <c r="AY6" i="6"/>
  <c r="AX114" i="6"/>
  <c r="AX125" i="6" s="1"/>
  <c r="AX16" i="6"/>
  <c r="AX86" i="6"/>
  <c r="AW84" i="6"/>
  <c r="AY18" i="6" l="1"/>
  <c r="AY32" i="6" s="1"/>
  <c r="AY36" i="6" s="1"/>
  <c r="AY40" i="6" s="1"/>
  <c r="AY44" i="6" s="1"/>
  <c r="AX18" i="6"/>
  <c r="AX32" i="6" s="1"/>
  <c r="AX36" i="6" s="1"/>
  <c r="AX40" i="6" s="1"/>
  <c r="AX44" i="6" s="1"/>
  <c r="AW16" i="6" l="1"/>
  <c r="BW21" i="4" l="1"/>
  <c r="BW1" i="4"/>
  <c r="BW18" i="4"/>
  <c r="AW121" i="6"/>
  <c r="AW112" i="6"/>
  <c r="AW101" i="6"/>
  <c r="AW69" i="6"/>
  <c r="AW55" i="6"/>
  <c r="BW108" i="4" l="1"/>
  <c r="AW114" i="6"/>
  <c r="AW125" i="6" s="1"/>
  <c r="BW27" i="4"/>
  <c r="AW86" i="6"/>
  <c r="BV108" i="4" l="1"/>
  <c r="BV1" i="4"/>
  <c r="AV121" i="6"/>
  <c r="AV112" i="6"/>
  <c r="AV101" i="6"/>
  <c r="AV84" i="6"/>
  <c r="AV69" i="6"/>
  <c r="AV55" i="6"/>
  <c r="AV16" i="6"/>
  <c r="AV6" i="6"/>
  <c r="AV18" i="6" l="1"/>
  <c r="AV32" i="6" s="1"/>
  <c r="AV36" i="6" s="1"/>
  <c r="AV40" i="6" s="1"/>
  <c r="AV44" i="6" s="1"/>
  <c r="AV114" i="6"/>
  <c r="AV125" i="6" s="1"/>
  <c r="AV86" i="6"/>
  <c r="BR21" i="4" l="1"/>
  <c r="BR108" i="4" l="1"/>
  <c r="BR18" i="4"/>
  <c r="BR27" i="4" s="1"/>
  <c r="BR1" i="4"/>
  <c r="AR121" i="6"/>
  <c r="AR84" i="6"/>
  <c r="AR69" i="6"/>
  <c r="AR55" i="6"/>
  <c r="AR30" i="6"/>
  <c r="AR16" i="6"/>
  <c r="AR6" i="6"/>
  <c r="AR18" i="6" l="1"/>
  <c r="AR32" i="6" s="1"/>
  <c r="AR101" i="6"/>
  <c r="AR112" i="6"/>
  <c r="AR86" i="6"/>
  <c r="AR36" i="6" l="1"/>
  <c r="AR114" i="6"/>
  <c r="AR125"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4"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5" i="4" l="1"/>
  <c r="CS295"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5" i="4" l="1"/>
  <c r="CT18" i="4"/>
  <c r="CT21" i="4" l="1"/>
  <c r="CT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Deepika. Gupta</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1" shapeId="0" xr:uid="{11D20C34-50AE-4C4D-BDCA-A8E9B30F64DE}">
      <text>
        <r>
          <rPr>
            <b/>
            <sz val="9"/>
            <color indexed="81"/>
            <rFont val="Tahoma"/>
            <family val="2"/>
          </rPr>
          <t>962 incl one-off Legal claim provision</t>
        </r>
      </text>
    </comment>
    <comment ref="BQ30" authorId="2" shapeId="0" xr:uid="{2EAFAD6A-3461-4EC8-B3E0-D26E0E5D98B5}">
      <text>
        <r>
          <rPr>
            <b/>
            <sz val="9"/>
            <color indexed="81"/>
            <rFont val="Tahoma"/>
            <family val="2"/>
          </rPr>
          <t>1,264 incl one off legal claim provision</t>
        </r>
      </text>
    </comment>
    <comment ref="BS30" authorId="2" shapeId="0" xr:uid="{F22AF223-F475-4FAB-BA96-5EF2BEB0B367}">
      <text>
        <r>
          <rPr>
            <b/>
            <sz val="9"/>
            <color indexed="81"/>
            <rFont val="Tahoma"/>
            <family val="2"/>
          </rPr>
          <t>4,702 incl one off legal claim provision</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1" shapeId="0" xr:uid="{F936087A-84B0-4774-ACA9-5019AA474ED8}">
      <text>
        <r>
          <rPr>
            <b/>
            <sz val="9"/>
            <color indexed="81"/>
            <rFont val="Tahoma"/>
            <family val="2"/>
          </rPr>
          <t>1,257 incl one-off Legal claim provision</t>
        </r>
      </text>
    </comment>
    <comment ref="BQ32" authorId="2" shapeId="0" xr:uid="{6811CD81-CECF-4BE0-A641-2AAE15DD9401}">
      <text>
        <r>
          <rPr>
            <b/>
            <sz val="9"/>
            <color indexed="81"/>
            <rFont val="Tahoma"/>
            <family val="2"/>
          </rPr>
          <t>1,706 incl one off legal claim provision</t>
        </r>
      </text>
    </comment>
    <comment ref="BS32" authorId="2" shapeId="0" xr:uid="{1D124125-EFEA-4A63-8783-B2F6A202FCCF}">
      <text>
        <r>
          <rPr>
            <b/>
            <sz val="9"/>
            <color indexed="81"/>
            <rFont val="Tahoma"/>
            <family val="2"/>
          </rPr>
          <t>7,043 incl one off legal claim provision</t>
        </r>
      </text>
    </comment>
    <comment ref="BQ34" authorId="2" shapeId="0" xr:uid="{AC221829-1782-45A4-8A69-ABEE722BD365}">
      <text>
        <r>
          <rPr>
            <b/>
            <sz val="9"/>
            <color indexed="81"/>
            <rFont val="Tahoma"/>
            <family val="2"/>
          </rPr>
          <t>76 incl one off legal claim provision</t>
        </r>
      </text>
    </comment>
    <comment ref="BS34" authorId="2" shapeId="0" xr:uid="{69DF7422-2C9A-4021-9AC7-FB2B9605AA71}">
      <text>
        <r>
          <rPr>
            <b/>
            <sz val="9"/>
            <color indexed="81"/>
            <rFont val="Tahoma"/>
            <family val="2"/>
          </rPr>
          <t>441 incl one off legal claim provision</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1" shapeId="0" xr:uid="{2D950304-9B62-42F9-A448-EBB61D0DA70E}">
      <text>
        <r>
          <rPr>
            <b/>
            <sz val="9"/>
            <color indexed="81"/>
            <rFont val="Tahoma"/>
            <family val="2"/>
          </rPr>
          <t>1,358 incl one-off Legal claim provision</t>
        </r>
      </text>
    </comment>
    <comment ref="BQ36" authorId="2" shapeId="0" xr:uid="{0DD5C251-7D77-4759-9B4E-46F4E10A5550}">
      <text>
        <r>
          <rPr>
            <b/>
            <sz val="9"/>
            <color indexed="81"/>
            <rFont val="Tahoma"/>
            <family val="2"/>
          </rPr>
          <t>1,782 incl one off legal claim provision</t>
        </r>
      </text>
    </comment>
    <comment ref="BS36" authorId="2" shapeId="0" xr:uid="{4E52565B-A522-47C7-A658-A559732E29B1}">
      <text>
        <r>
          <rPr>
            <b/>
            <sz val="9"/>
            <color indexed="81"/>
            <rFont val="Tahoma"/>
            <family val="2"/>
          </rPr>
          <t>7,484 incl one off legal claim provision</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1" shapeId="0" xr:uid="{E03170FA-970E-4015-94CA-D8BE4ADC42B1}">
      <text>
        <r>
          <rPr>
            <b/>
            <sz val="9"/>
            <color indexed="81"/>
            <rFont val="Tahoma"/>
            <family val="2"/>
          </rPr>
          <t>342 incl one-off Legal claim provision</t>
        </r>
      </text>
    </comment>
    <comment ref="BQ38" authorId="2" shapeId="0" xr:uid="{0D217995-C034-4101-BAB5-087F29B25150}">
      <text>
        <r>
          <rPr>
            <b/>
            <sz val="9"/>
            <color indexed="81"/>
            <rFont val="Tahoma"/>
            <family val="2"/>
          </rPr>
          <t>448 incl one off legal claim provision</t>
        </r>
      </text>
    </comment>
    <comment ref="BS38" authorId="2" shapeId="0" xr:uid="{D74F9867-8B7F-4753-8E12-D40C6BEA82D6}">
      <text>
        <r>
          <rPr>
            <b/>
            <sz val="9"/>
            <color indexed="81"/>
            <rFont val="Tahoma"/>
            <family val="2"/>
          </rPr>
          <t>1,919 incl one off legal claim provision</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1" shapeId="0" xr:uid="{A921BE8E-DB92-4803-8C4D-4603E16161D0}">
      <text>
        <r>
          <rPr>
            <b/>
            <sz val="9"/>
            <color indexed="81"/>
            <rFont val="Tahoma"/>
            <family val="2"/>
          </rPr>
          <t>1,016 incl one-off Legal claim provision</t>
        </r>
      </text>
    </comment>
    <comment ref="BQ40" authorId="2" shapeId="0" xr:uid="{AD25AA77-5AF1-42BB-8E90-0C392BB6185A}">
      <text>
        <r>
          <rPr>
            <b/>
            <sz val="9"/>
            <color indexed="81"/>
            <rFont val="Tahoma"/>
            <family val="2"/>
          </rPr>
          <t>1,334 incl one off legal claim provision</t>
        </r>
      </text>
    </comment>
    <comment ref="BS40" authorId="2" shapeId="0" xr:uid="{D9BA7EF0-A574-48FA-9FB3-170719ED8681}">
      <text>
        <r>
          <rPr>
            <b/>
            <sz val="9"/>
            <color indexed="81"/>
            <rFont val="Tahoma"/>
            <family val="2"/>
          </rPr>
          <t>5,565 incl one off legal claim provision</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1" shapeId="0" xr:uid="{56A147ED-BEE6-47AC-82ED-79F7DE159960}">
      <text>
        <r>
          <rPr>
            <b/>
            <sz val="9"/>
            <color indexed="81"/>
            <rFont val="Tahoma"/>
            <family val="2"/>
          </rPr>
          <t>1,012 incl one-off Legal claim provision</t>
        </r>
      </text>
    </comment>
    <comment ref="BQ44" authorId="2" shapeId="0" xr:uid="{D192FC26-88F3-4F5B-B382-7F1C73FFC862}">
      <text>
        <r>
          <rPr>
            <b/>
            <sz val="9"/>
            <color indexed="81"/>
            <rFont val="Tahoma"/>
            <family val="2"/>
          </rPr>
          <t>1,329 incl one off legal claim provision</t>
        </r>
      </text>
    </comment>
    <comment ref="BS44" authorId="2" shapeId="0" xr:uid="{BB0E83DD-5BFA-407D-9B0F-5BEB9DE2197D}">
      <text>
        <r>
          <rPr>
            <b/>
            <sz val="9"/>
            <color indexed="81"/>
            <rFont val="Tahoma"/>
            <family val="2"/>
          </rPr>
          <t>5,542 incl one off legal claim provision</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1" shapeId="0" xr:uid="{3FAE1EB9-C9F3-4602-A99B-A38C6C36C92E}">
      <text>
        <r>
          <rPr>
            <b/>
            <sz val="9"/>
            <color indexed="81"/>
            <rFont val="Tahoma"/>
            <family val="2"/>
          </rPr>
          <t>0.27 incl one-off Legal claim provision</t>
        </r>
      </text>
    </comment>
    <comment ref="BQ46" authorId="2" shapeId="0" xr:uid="{791E22FE-AB91-498A-88F2-C3E1F85A3E42}">
      <text>
        <r>
          <rPr>
            <b/>
            <sz val="9"/>
            <color indexed="81"/>
            <rFont val="Tahoma"/>
            <family val="2"/>
          </rPr>
          <t>0.36 incl one off legal claim provision</t>
        </r>
      </text>
    </comment>
    <comment ref="BS46" authorId="2" shapeId="0" xr:uid="{DED0D9B8-1C3E-4879-90A8-CACC6CA349CD}">
      <text>
        <r>
          <rPr>
            <b/>
            <sz val="9"/>
            <color indexed="81"/>
            <rFont val="Tahoma"/>
            <family val="2"/>
          </rPr>
          <t>1.52 incl one off legal claim provision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1" shapeId="0" xr:uid="{F3A10491-8371-4135-B9FE-630E0A0FEF22}">
      <text>
        <r>
          <rPr>
            <b/>
            <sz val="9"/>
            <color indexed="81"/>
            <rFont val="Tahoma"/>
            <family val="2"/>
          </rPr>
          <t>71,230 incl incl one-off Legal claim provision</t>
        </r>
      </text>
    </comment>
    <comment ref="BQ32" authorId="1" shapeId="0" xr:uid="{A6756760-34E2-45BD-9E87-70CCABD825C4}">
      <text>
        <r>
          <rPr>
            <b/>
            <sz val="9"/>
            <color indexed="81"/>
            <rFont val="Tahoma"/>
            <family val="2"/>
          </rPr>
          <t>1,05,150 incl incl one-off Legal claim provision</t>
        </r>
      </text>
    </comment>
    <comment ref="BS32" authorId="1" shapeId="0" xr:uid="{FF8184EE-4912-4350-8F6F-007758AFA568}">
      <text>
        <r>
          <rPr>
            <b/>
            <sz val="9"/>
            <color indexed="81"/>
            <rFont val="Tahoma"/>
            <family val="2"/>
          </rPr>
          <t>3,89,450 incl incl one-off Legal claim provision</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1" shapeId="0" xr:uid="{7EB7507F-5A9C-4C27-AE6D-D8E7EF55D438}">
      <text>
        <r>
          <rPr>
            <b/>
            <sz val="9"/>
            <color indexed="81"/>
            <rFont val="Tahoma"/>
            <family val="2"/>
          </rPr>
          <t>92,970 incl incl one-off Legal claim provision</t>
        </r>
      </text>
    </comment>
    <comment ref="BQ34" authorId="1" shapeId="0" xr:uid="{75C64DC0-3CF2-4186-8651-1AF26B78B1FB}">
      <text>
        <r>
          <rPr>
            <b/>
            <sz val="9"/>
            <color indexed="81"/>
            <rFont val="Tahoma"/>
            <family val="2"/>
          </rPr>
          <t>1,41,970 incl incl one-off Legal claim provision</t>
        </r>
      </text>
    </comment>
    <comment ref="BS34" authorId="1" shapeId="0" xr:uid="{BB6162AA-9425-40FC-A4BB-BBD5F61D8A30}">
      <text>
        <r>
          <rPr>
            <b/>
            <sz val="9"/>
            <color indexed="81"/>
            <rFont val="Tahoma"/>
            <family val="2"/>
          </rPr>
          <t>5,83,530 incl incl one-off Legal claim provision</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1" shapeId="0" xr:uid="{6C4BDEC8-F4BF-45C7-9B1E-1B61ECCAF16C}">
      <text>
        <r>
          <rPr>
            <b/>
            <sz val="9"/>
            <color indexed="81"/>
            <rFont val="Tahoma"/>
            <family val="2"/>
          </rPr>
          <t>6,320 incl incl one-off Legal claim provision</t>
        </r>
      </text>
    </comment>
    <comment ref="BS36" authorId="1" shapeId="0" xr:uid="{0514BB12-D09A-406C-BE60-894B0FFBE942}">
      <text>
        <r>
          <rPr>
            <b/>
            <sz val="9"/>
            <color indexed="81"/>
            <rFont val="Tahoma"/>
            <family val="2"/>
          </rPr>
          <t>36,440 incl incl one-off Legal claim provision</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1" shapeId="0" xr:uid="{AF5229C7-AF1D-405B-A9DC-47726458034C}">
      <text>
        <r>
          <rPr>
            <b/>
            <sz val="9"/>
            <color indexed="81"/>
            <rFont val="Tahoma"/>
            <family val="2"/>
          </rPr>
          <t>100,370 incl incl one-off Legal claim provision</t>
        </r>
      </text>
    </comment>
    <comment ref="BQ38" authorId="1" shapeId="0" xr:uid="{0F41BF6F-DCD8-43BE-A728-5BC20FE5012B}">
      <text>
        <r>
          <rPr>
            <b/>
            <sz val="9"/>
            <color indexed="81"/>
            <rFont val="Tahoma"/>
            <family val="2"/>
          </rPr>
          <t>1,48,290 incl incl one-off Legal claim provision</t>
        </r>
      </text>
    </comment>
    <comment ref="BS38" authorId="1" shapeId="0" xr:uid="{61407B02-8030-4EDE-BD39-2E987E313503}">
      <text>
        <r>
          <rPr>
            <b/>
            <sz val="9"/>
            <color indexed="81"/>
            <rFont val="Tahoma"/>
            <family val="2"/>
          </rPr>
          <t>6,19,970 incl incl one-off Legal claim provision</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1" shapeId="0" xr:uid="{33FA7028-7F7E-4A58-BBBA-2DB4DDAAFDA2}">
      <text>
        <r>
          <rPr>
            <b/>
            <sz val="9"/>
            <color indexed="81"/>
            <rFont val="Tahoma"/>
            <family val="2"/>
          </rPr>
          <t xml:space="preserve">25,330 incl incl one-off Legal claim provision
</t>
        </r>
      </text>
    </comment>
    <comment ref="BQ40" authorId="1" shapeId="0" xr:uid="{6D39F702-F45A-4A09-AAE5-4782C5A17675}">
      <text>
        <r>
          <rPr>
            <b/>
            <sz val="9"/>
            <color indexed="81"/>
            <rFont val="Tahoma"/>
            <family val="2"/>
          </rPr>
          <t>37,320 incl incl one-off Legal claim provision</t>
        </r>
      </text>
    </comment>
    <comment ref="BS40" authorId="1" shapeId="0" xr:uid="{C7CDFBA3-E6DB-48EC-A924-DD94CC0D5C25}">
      <text>
        <r>
          <rPr>
            <b/>
            <sz val="9"/>
            <color indexed="81"/>
            <rFont val="Tahoma"/>
            <family val="2"/>
          </rPr>
          <t>1,58,980 incl incl one-off Legal claim provision</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1" shapeId="0" xr:uid="{CE01B8A8-7FE8-4A73-A32B-14968370E5A2}">
      <text>
        <r>
          <rPr>
            <b/>
            <sz val="9"/>
            <color indexed="81"/>
            <rFont val="Tahoma"/>
            <family val="2"/>
          </rPr>
          <t>75,040 incl incl one-off Legal claim provision</t>
        </r>
      </text>
    </comment>
    <comment ref="BQ42" authorId="1" shapeId="0" xr:uid="{D9D814D6-B85E-4512-9300-EF7EA73CBCDE}">
      <text>
        <r>
          <rPr>
            <b/>
            <sz val="9"/>
            <color indexed="81"/>
            <rFont val="Tahoma"/>
            <family val="2"/>
          </rPr>
          <t>1,10,970 incl incl one-off Legal claim provision</t>
        </r>
      </text>
    </comment>
    <comment ref="BS42" authorId="1" shapeId="0" xr:uid="{5C78A17B-E0E9-4D18-9FA2-3C053707B4F7}">
      <text>
        <r>
          <rPr>
            <b/>
            <sz val="9"/>
            <color indexed="81"/>
            <rFont val="Tahoma"/>
            <family val="2"/>
          </rPr>
          <t>4,60,990 incl incl one-off Legal claim provision</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1" shapeId="0" xr:uid="{B2D2C1EC-775D-48E8-B889-77B5B5C26492}">
      <text>
        <r>
          <rPr>
            <b/>
            <sz val="9"/>
            <color indexed="81"/>
            <rFont val="Tahoma"/>
            <family val="2"/>
          </rPr>
          <t>74,750 incl incl one-off Legal claim provision</t>
        </r>
      </text>
    </comment>
    <comment ref="BQ47" authorId="1" shapeId="0" xr:uid="{E7FD5B52-15B6-49E8-9AC5-9996C5D27DF8}">
      <text>
        <r>
          <rPr>
            <b/>
            <sz val="9"/>
            <color indexed="81"/>
            <rFont val="Tahoma"/>
            <family val="2"/>
          </rPr>
          <t>1,10,580 incl incl one-off Legal claim provision</t>
        </r>
      </text>
    </comment>
    <comment ref="BS47" authorId="1" shapeId="0" xr:uid="{8982D219-B273-4CA9-99BA-BB0A69D57DED}">
      <text>
        <r>
          <rPr>
            <b/>
            <sz val="9"/>
            <color indexed="81"/>
            <rFont val="Tahoma"/>
            <family val="2"/>
          </rPr>
          <t>4,59,080 incl incl one-off Legal claim provision</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1" shapeId="0" xr:uid="{B8F6CB69-2534-44B6-99B1-C1D4D729D59B}">
      <text>
        <r>
          <rPr>
            <b/>
            <sz val="9"/>
            <color indexed="81"/>
            <rFont val="Tahoma"/>
            <family val="2"/>
          </rPr>
          <t>74,750 incl incl one-off Legal claim provision</t>
        </r>
      </text>
    </comment>
    <comment ref="BQ49" authorId="1" shapeId="0" xr:uid="{D85F337B-E9DC-4DDE-B309-276FD4541A74}">
      <text>
        <r>
          <rPr>
            <b/>
            <sz val="9"/>
            <color indexed="81"/>
            <rFont val="Tahoma"/>
            <family val="2"/>
          </rPr>
          <t>1,10,580 incl incl one-off Legal claim provision</t>
        </r>
      </text>
    </comment>
    <comment ref="BS49" authorId="1" shapeId="0" xr:uid="{5270AE89-D016-482A-B428-EFDEEF3DA500}">
      <text>
        <r>
          <rPr>
            <b/>
            <sz val="9"/>
            <color indexed="81"/>
            <rFont val="Tahoma"/>
            <family val="2"/>
          </rPr>
          <t>4,59,080 incl incl one-off Legal claim provision</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1" shapeId="0" xr:uid="{70973C56-9DFB-4B84-A8F1-48062C41A5DD}">
      <text>
        <r>
          <rPr>
            <b/>
            <sz val="9"/>
            <color indexed="81"/>
            <rFont val="Tahoma"/>
            <family val="2"/>
          </rPr>
          <t>19.33 incl incl one-off Legal claim provision</t>
        </r>
      </text>
    </comment>
    <comment ref="BQ52" authorId="1" shapeId="0" xr:uid="{E4D8D2FD-5E63-4196-8199-E9339F73CA14}">
      <text>
        <r>
          <rPr>
            <b/>
            <sz val="9"/>
            <color indexed="81"/>
            <rFont val="Tahoma"/>
            <family val="2"/>
          </rPr>
          <t>30.29 incl incl one-off Legal claim provision</t>
        </r>
      </text>
    </comment>
    <comment ref="BS52" authorId="1" shapeId="0" xr:uid="{56C04A82-7BE2-4601-A27C-39548C380F7D}">
      <text>
        <r>
          <rPr>
            <b/>
            <sz val="9"/>
            <color indexed="81"/>
            <rFont val="Tahoma"/>
            <family val="2"/>
          </rPr>
          <t>125.88 incl incl one-off Legal claim provision</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0"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2"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sharedStrings.xml><?xml version="1.0" encoding="utf-8"?>
<sst xmlns="http://schemas.openxmlformats.org/spreadsheetml/2006/main" count="6090" uniqueCount="395">
  <si>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</si>
  <si>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</si>
  <si>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</si>
  <si>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</si>
  <si>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</si>
  <si>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</si>
  <si>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</si>
  <si>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</si>
  <si>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</si>
  <si>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</si>
  <si>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</si>
  <si>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</si>
  <si>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</si>
  <si>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</si>
  <si>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</si>
  <si>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</si>
  <si>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</si>
  <si>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</si>
  <si>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</si>
  <si>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</si>
  <si>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</si>
  <si>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</si>
  <si>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</si>
  <si>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</si>
  <si>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</si>
  <si>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</si>
  <si>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</si>
  <si>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</si>
  <si>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</si>
  <si>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</si>
  <si>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</si>
  <si>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</si>
  <si>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</si>
  <si>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</si>
  <si>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</si>
  <si>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</si>
  <si>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</si>
  <si>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</si>
  <si>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</si>
  <si>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</si>
  <si>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</si>
  <si>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</si>
  <si>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</si>
  <si>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</si>
  <si>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</si>
  <si>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</si>
  <si>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</si>
  <si>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</si>
  <si>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</si>
  <si>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</si>
  <si>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</si>
  <si>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</si>
  <si>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</si>
  <si>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</si>
  <si>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</si>
  <si>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</si>
  <si>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</si>
  <si>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</si>
  <si>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</si>
  <si>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</si>
  <si>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</si>
  <si>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</si>
  <si>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</si>
  <si>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</si>
  <si>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</si>
  <si>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</si>
  <si>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</si>
  <si>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</si>
  <si>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</si>
  <si>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</si>
  <si>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</si>
  <si>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</si>
  <si>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</si>
  <si>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</si>
  <si>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</si>
  <si>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</si>
  <si>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</si>
  <si>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</si>
  <si>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</si>
  <si>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</si>
  <si>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</si>
  <si>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</si>
  <si>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</si>
  <si>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</si>
  <si>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</si>
  <si>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</si>
  <si>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</si>
  <si>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</si>
  <si>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</si>
  <si>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</si>
  <si>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</si>
  <si>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</si>
  <si>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</si>
  <si>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</si>
  <si>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</si>
  <si>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</si>
  <si>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</si>
  <si>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</si>
  <si>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</si>
  <si>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</si>
  <si>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</si>
  <si>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</si>
  <si>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</si>
  <si>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</si>
  <si>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</si>
  <si>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</si>
  <si>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</si>
  <si>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</si>
  <si>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</si>
  <si>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</si>
  <si>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</si>
  <si>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</si>
  <si>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</si>
  <si>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</si>
  <si>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</si>
  <si>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</si>
  <si>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</si>
  <si>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</si>
  <si>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</si>
  <si>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</si>
  <si>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</si>
  <si>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</si>
  <si>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</si>
  <si>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</si>
  <si>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</si>
  <si>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</si>
  <si>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</si>
  <si>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</si>
  <si>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</si>
  <si>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</si>
  <si>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</si>
  <si>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</si>
  <si>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</si>
  <si>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</si>
  <si>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</si>
  <si>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</si>
  <si>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</si>
  <si>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</si>
  <si>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</si>
  <si>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</si>
  <si>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</si>
  <si>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</si>
  <si>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</si>
  <si>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</si>
  <si>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</si>
  <si>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</si>
  <si>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</si>
  <si>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</si>
  <si>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</si>
  <si>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</si>
  <si>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</si>
  <si>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</si>
  <si>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</si>
  <si>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</si>
  <si>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</si>
  <si>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</si>
  <si>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</si>
  <si>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</si>
  <si>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</si>
  <si>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</si>
  <si>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</si>
  <si>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</si>
  <si>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</si>
  <si>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</si>
  <si>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</si>
  <si>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</si>
  <si>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</si>
  <si>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</si>
  <si>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</si>
  <si>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</si>
  <si>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</si>
  <si>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</si>
  <si>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</si>
  <si>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</si>
  <si>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</si>
  <si>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</si>
  <si>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</si>
  <si>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</si>
  <si>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</si>
  <si>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</si>
  <si>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</si>
  <si>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</si>
  <si>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</si>
  <si>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</si>
  <si>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</si>
  <si>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</si>
  <si>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</si>
  <si>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</si>
  <si>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</si>
  <si>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</si>
  <si>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</si>
  <si>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</si>
  <si>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</si>
  <si>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</si>
  <si>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</si>
  <si>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</si>
  <si>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</si>
  <si>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</si>
  <si>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</si>
  <si>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</si>
  <si>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</si>
  <si>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</si>
  <si>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</si>
  <si>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</si>
  <si>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</si>
  <si>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</si>
  <si>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</si>
  <si>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</si>
  <si>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</si>
  <si>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</si>
  <si>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</si>
  <si>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</si>
  <si>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</si>
  <si>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</si>
  <si>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</si>
  <si>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</si>
  <si>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</si>
  <si>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</si>
  <si>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</si>
  <si>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</si>
  <si>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</si>
  <si>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</si>
  <si>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</si>
  <si>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</si>
  <si>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</si>
  <si>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</si>
  <si>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</si>
  <si>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</si>
  <si>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</si>
  <si>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</si>
  <si>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</si>
  <si>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</si>
  <si>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</si>
  <si>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</si>
  <si>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</si>
  <si>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</si>
  <si>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</si>
  <si>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</si>
  <si>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</si>
  <si>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</si>
  <si>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</si>
  <si>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</si>
  <si>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</si>
  <si>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</si>
  <si>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</si>
  <si>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</si>
  <si>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</si>
  <si>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</si>
  <si>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</si>
  <si>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</si>
  <si>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</si>
  <si>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</si>
  <si>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</si>
  <si>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</si>
  <si>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</si>
  <si>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</si>
  <si>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</si>
  <si>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</si>
  <si>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</si>
  <si>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</si>
  <si>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</si>
  <si>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</si>
  <si>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</si>
  <si>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</si>
  <si>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</si>
  <si>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</si>
  <si>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</si>
  <si>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</si>
  <si>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</si>
  <si>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</si>
  <si>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</si>
  <si>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</si>
  <si>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</si>
  <si>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</si>
  <si>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</si>
  <si>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</si>
  <si>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</si>
  <si>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</si>
  <si>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</si>
  <si>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</si>
  <si>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</si>
  <si>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</si>
  <si>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</si>
  <si>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</si>
  <si>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</si>
  <si>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</si>
  <si>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</si>
  <si>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</si>
  <si>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</si>
  <si>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</si>
  <si>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</si>
  <si>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</si>
  <si>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</si>
  <si>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</si>
  <si>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</si>
  <si>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</si>
  <si>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</si>
  <si>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</si>
  <si>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</si>
  <si>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</si>
  <si>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</si>
  <si>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</si>
  <si>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</si>
  <si>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</si>
  <si>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</si>
  <si>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</si>
  <si>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</si>
  <si>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</si>
  <si>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</si>
  <si>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</si>
  <si>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</si>
  <si>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</si>
  <si>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</si>
  <si>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</si>
  <si>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</si>
  <si>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</si>
  <si>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</si>
  <si>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</si>
  <si>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</si>
  <si>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</si>
  <si>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</si>
  <si>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</si>
  <si>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</si>
  <si>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</si>
  <si>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</si>
  <si>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</si>
  <si>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</si>
  <si>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</si>
  <si>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</si>
  <si>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</si>
  <si>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</si>
  <si>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</si>
  <si>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</si>
  <si>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</si>
  <si>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</si>
  <si>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</si>
  <si>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</si>
  <si>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</si>
  <si>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</si>
  <si>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</si>
  <si>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</si>
  <si>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</si>
  <si>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</si>
  <si>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</si>
  <si>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</si>
  <si>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</si>
  <si>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</si>
  <si>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</si>
  <si>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</si>
  <si>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</si>
  <si>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</si>
  <si>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</si>
  <si>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</si>
  <si>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</si>
  <si>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</si>
  <si>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</si>
  <si>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</si>
  <si>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</si>
  <si>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</si>
  <si>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</si>
  <si>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</si>
  <si>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</si>
  <si>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</si>
  <si>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</si>
  <si>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</si>
  <si>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</si>
  <si>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</si>
  <si>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</si>
  <si>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</si>
  <si>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</si>
  <si>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</si>
  <si>
    <t>2Q22</t>
  </si>
  <si>
    <t>3Q22</t>
  </si>
  <si>
    <t>4Q22</t>
  </si>
  <si>
    <t>FY22</t>
  </si>
  <si>
    <t>1Q23</t>
  </si>
  <si>
    <t>2Q23</t>
  </si>
  <si>
    <t>3Q23</t>
  </si>
  <si>
    <t>4Q23</t>
  </si>
  <si>
    <t>FY23</t>
  </si>
  <si>
    <t>1Q24</t>
  </si>
  <si>
    <t>2Q24</t>
  </si>
  <si>
    <t>Consumer Business</t>
  </si>
  <si>
    <t>Life Sciences &amp; Healthcare</t>
  </si>
  <si>
    <t>Energy, Resources and Utilities</t>
  </si>
  <si>
    <t>Revenue Distribution by Industry Domain - New Classification</t>
  </si>
  <si>
    <t>YoY CC Revenue Growth by Industry Domain - New Classification</t>
  </si>
  <si>
    <t>3Q24</t>
  </si>
  <si>
    <t>EX-ADJ ****</t>
  </si>
  <si>
    <t>****Ex Adj  excludes legal claim provision; Impact on Operating Margin $115 Mn; Net Margin $ 81 Mn.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</si>
  <si>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</si>
  <si>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4Q24</t>
  </si>
  <si>
    <t>FY24</t>
  </si>
  <si>
    <t>1Q25</t>
  </si>
  <si>
    <t>2Q25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</si>
</sst>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1">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82">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26" fillId="6" borderId="0" xfId="0" applyFont="1" applyFill="1" applyAlignment="1">
      <alignment horizontal="center"/>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tabSelected="1" workbookViewId="0">
      <selection sqref="A1:B1"/>
    </sheetView>
  </sheetViews>
  <sheetFormatPr defaultColWidth="9.140625" defaultRowHeight="12.75"/>
  <cols>
    <col min="1" max="1" width="84.7109375" style="34" customWidth="1"/>
    <col min="2" max="16384" width="9.140625" style="34"/>
  </cols>
  <sheetData>
    <row r="1" spans="1:2" ht="13.5" thickBot="1">
      <c r="A1" s="376" t="s">
        <v>0</v>
      </c>
      <c r="B1" s="377"/>
    </row>
    <row r="2" spans="1:2">
      <c r="A2" s="378" t="s">
        <v>1</v>
      </c>
      <c r="B2" s="379"/>
    </row>
    <row r="3" spans="1:2" ht="13.5" thickBot="1">
      <c r="A3" s="35"/>
      <c r="B3" s="36"/>
    </row>
    <row r="4" spans="1:2" ht="13.5" thickBot="1">
      <c r="A4" s="380" t="s">
        <v>2</v>
      </c>
      <c r="B4" s="381"/>
    </row>
    <row r="5" spans="1:2">
      <c r="A5" s="35"/>
      <c r="B5" s="36"/>
    </row>
    <row r="6" spans="1:2">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3.5"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tabColor rgb="FF92D050"/>
    <pageSetUpPr fitToPage="1"/>
  </sheetPr>
  <dimension ref="A1:BU139"/>
  <sheetViews>
    <sheetView workbookViewId="0">
      <pane xSplit="1" ySplit="1" topLeftCell="BR2" activePane="bottomRight" state="frozen"/>
      <selection pane="topRight" activeCell="B1" sqref="B1"/>
      <selection pane="bottomLeft" activeCell="A2" sqref="A2"/>
      <selection pane="bottomRight"/>
    </sheetView>
  </sheetViews>
  <sheetFormatPr defaultColWidth="16.28515625" defaultRowHeight="15" outlineLevelRow="1" outlineLevelCol="1"/>
  <cols>
    <col min="1" max="1" width="47.28515625" style="75" customWidth="1"/>
    <col min="2" max="5" width="16.28515625" style="75" hidden="1" customWidth="1" outlineLevel="1"/>
    <col min="6" max="6" width="16.5703125" style="75" customWidth="1" collapsed="1"/>
    <col min="7" max="10" width="16.28515625" style="75" hidden="1" customWidth="1" outlineLevel="1"/>
    <col min="11" max="11" width="16.5703125" style="75" customWidth="1" collapsed="1"/>
    <col min="12" max="15" width="16.140625" style="270" hidden="1" customWidth="1" outlineLevel="1"/>
    <col min="16" max="16" width="16.5703125" style="75" customWidth="1" collapsed="1"/>
    <col min="17" max="20" width="16.140625" style="270" hidden="1" customWidth="1" outlineLevel="1"/>
    <col min="21" max="21" width="16.5703125" style="75" customWidth="1" collapsed="1"/>
    <col min="22" max="25" width="16.140625" style="270" hidden="1" customWidth="1" outlineLevel="1"/>
    <col min="26" max="26" width="16.5703125" style="75" customWidth="1" collapsed="1"/>
    <col min="27" max="30" width="15.7109375" style="270" hidden="1" customWidth="1" outlineLevel="1"/>
    <col min="31" max="31" width="16.5703125" style="75" customWidth="1" collapsed="1"/>
    <col min="32" max="35" width="15.7109375" style="270" hidden="1" customWidth="1" outlineLevel="1"/>
    <col min="36" max="36" width="16.5703125" style="75" customWidth="1" collapsed="1"/>
    <col min="37" max="40" width="15.7109375" style="270" hidden="1" customWidth="1" outlineLevel="1"/>
    <col min="41" max="41" width="16.5703125" style="75" customWidth="1" collapsed="1"/>
    <col min="42" max="45" width="15.7109375" style="270" hidden="1" customWidth="1" outlineLevel="1"/>
    <col min="46" max="46" width="16.5703125" style="75" customWidth="1" collapsed="1"/>
    <col min="47" max="50" width="15.7109375" style="270" hidden="1" customWidth="1" outlineLevel="1"/>
    <col min="51" max="51" width="16.5703125" style="75" customWidth="1" collapsed="1"/>
    <col min="52" max="55" width="15.7109375" style="270" hidden="1" customWidth="1" outlineLevel="1"/>
    <col min="56" max="56" width="16.5703125" style="75" customWidth="1" collapsed="1"/>
    <col min="57" max="60" width="15.7109375" style="270" hidden="1" customWidth="1" outlineLevel="1"/>
    <col min="61" max="61" width="16.5703125" style="75" customWidth="1" collapsed="1"/>
    <col min="62" max="65" width="15.7109375" style="270" customWidth="1" outlineLevel="1"/>
    <col min="66" max="66" width="16.5703125" style="75" customWidth="1"/>
    <col min="67" max="70" width="15.7109375" style="270" customWidth="1" outlineLevel="1"/>
    <col min="71" max="71" width="16.5703125" style="75" customWidth="1"/>
    <col min="72" max="73" width="15.7109375" style="270" customWidth="1"/>
    <col min="74" max="16384" width="16.28515625" style="238"/>
  </cols>
  <sheetData>
    <row r="1" spans="1:73" ht="26.2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371</v>
      </c>
      <c r="BG1" s="319" t="s">
        <v>372</v>
      </c>
      <c r="BH1" s="319" t="s">
        <v>373</v>
      </c>
      <c r="BI1" s="267" t="s">
        <v>374</v>
      </c>
      <c r="BJ1" s="319" t="s">
        <v>375</v>
      </c>
      <c r="BK1" s="319" t="s">
        <v>376</v>
      </c>
      <c r="BL1" s="319" t="s">
        <v>377</v>
      </c>
      <c r="BM1" s="319" t="s">
        <v>378</v>
      </c>
      <c r="BN1" s="267" t="s">
        <v>379</v>
      </c>
      <c r="BO1" s="319" t="s">
        <v>380</v>
      </c>
      <c r="BP1" s="319" t="s">
        <v>381</v>
      </c>
      <c r="BQ1" s="319" t="s">
        <v>387</v>
      </c>
      <c r="BR1" s="319" t="s">
        <v>391</v>
      </c>
      <c r="BS1" s="267" t="s">
        <v>392</v>
      </c>
      <c r="BT1" s="319" t="s">
        <v>393</v>
      </c>
      <c r="BU1" s="319" t="s">
        <v>394</v>
      </c>
    </row>
    <row r="2" spans="1:73">
      <c r="A2" s="68"/>
      <c r="B2" s="268"/>
      <c r="C2" s="268"/>
      <c r="D2" s="268"/>
      <c r="E2" s="268"/>
      <c r="F2" s="269"/>
      <c r="G2" s="268"/>
      <c r="H2" s="268"/>
      <c r="I2" s="268"/>
      <c r="J2" s="268"/>
      <c r="K2" s="269"/>
      <c r="L2" s="271"/>
      <c r="M2" s="271"/>
      <c r="N2" s="271"/>
      <c r="O2" s="271"/>
      <c r="P2" s="269"/>
      <c r="Q2" s="271"/>
      <c r="R2" s="271"/>
      <c r="S2" s="271"/>
      <c r="U2" s="269"/>
      <c r="V2" s="271"/>
      <c r="W2" s="271"/>
      <c r="X2" s="271"/>
      <c r="Y2" s="302" t="s">
        <v>67</v>
      </c>
      <c r="Z2" s="269" t="s">
        <v>67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68</v>
      </c>
      <c r="BB2" s="302"/>
      <c r="BC2" s="302"/>
      <c r="BD2" s="112" t="s">
        <v>68</v>
      </c>
      <c r="BE2" s="302"/>
      <c r="BF2" s="302"/>
      <c r="BG2" s="302"/>
      <c r="BH2" s="302"/>
      <c r="BI2" s="112"/>
      <c r="BJ2" s="302"/>
      <c r="BK2" s="302"/>
      <c r="BL2" s="302"/>
      <c r="BM2" s="302"/>
      <c r="BN2" s="112"/>
      <c r="BO2" s="302"/>
      <c r="BP2" s="302"/>
      <c r="BQ2" s="302" t="s">
        <v>388</v>
      </c>
      <c r="BR2" s="302"/>
      <c r="BS2" s="112" t="s">
        <v>388</v>
      </c>
      <c r="BT2" s="302"/>
      <c r="BU2" s="302"/>
    </row>
    <row r="3" spans="1:73">
      <c r="A3" s="68" t="s">
        <v>69</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row>
    <row r="4" spans="1:73" outlineLevel="1">
      <c r="A4" s="70" t="s">
        <v>70</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row>
    <row r="5" spans="1:73" outlineLevel="1">
      <c r="A5" s="72" t="s">
        <v>71</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row>
    <row r="6" spans="1:73" ht="15.75" thickBot="1">
      <c r="A6" s="68" t="s">
        <v>72</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row>
    <row r="7" spans="1:73" ht="15.7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row>
    <row r="8" spans="1:73" outlineLevel="1">
      <c r="A8" s="70" t="s">
        <v>73</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row>
    <row r="9" spans="1:73" outlineLevel="1">
      <c r="A9" s="70" t="s">
        <v>74</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row>
    <row r="10" spans="1:73" outlineLevel="1">
      <c r="A10" s="70" t="s">
        <v>75</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row>
    <row r="11" spans="1:73" outlineLevel="1">
      <c r="A11" s="70" t="s">
        <v>76</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row>
    <row r="12" spans="1:73" outlineLevel="1">
      <c r="A12" s="70" t="s">
        <v>77</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row>
    <row r="13" spans="1:73" outlineLevel="1">
      <c r="A13" s="70" t="s">
        <v>78</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row>
    <row r="14" spans="1:73" outlineLevel="1">
      <c r="A14" s="70" t="s">
        <v>79</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row>
    <row r="15" spans="1:73" outlineLevel="1">
      <c r="A15" s="70" t="s">
        <v>80</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row>
    <row r="16" spans="1:73">
      <c r="A16" s="68" t="s">
        <v>81</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4">SUM(AV8:AV15)</f>
        <v>3263.93</v>
      </c>
      <c r="AW16" s="165">
        <f t="shared" si="4"/>
        <v>3275</v>
      </c>
      <c r="AX16" s="165">
        <f t="shared" si="4"/>
        <v>3158</v>
      </c>
      <c r="AY16" s="100">
        <f t="shared" si="4"/>
        <v>12961.66</v>
      </c>
      <c r="AZ16" s="165">
        <f t="shared" si="4"/>
        <v>3065</v>
      </c>
      <c r="BA16" s="165">
        <f t="shared" si="4"/>
        <v>3205</v>
      </c>
      <c r="BB16" s="165">
        <f t="shared" si="4"/>
        <v>3329</v>
      </c>
      <c r="BC16" s="165">
        <f t="shared" si="4"/>
        <v>3519</v>
      </c>
      <c r="BD16" s="100">
        <f>SUM(BD8:BD15)</f>
        <v>13118</v>
      </c>
      <c r="BE16" s="165">
        <f>SUM(BE8:BE15)</f>
        <v>3670</v>
      </c>
      <c r="BF16" s="165">
        <f>SUM(BF8:BF15)</f>
        <v>3773</v>
      </c>
      <c r="BG16" s="165">
        <f>SUM(BG8:BG15)</f>
        <v>3915</v>
      </c>
      <c r="BH16" s="165">
        <f t="shared" ref="BH16" si="5">SUM(BH8:BH15)</f>
        <v>4008</v>
      </c>
      <c r="BI16" s="100">
        <f>SUM(BI8:BI15)</f>
        <v>15366</v>
      </c>
      <c r="BJ16" s="165">
        <f t="shared" ref="BJ16:BM16" si="6">SUM(BJ8:BJ15)</f>
        <v>4175</v>
      </c>
      <c r="BK16" s="165">
        <f t="shared" si="6"/>
        <v>4161</v>
      </c>
      <c r="BL16" s="165">
        <f t="shared" si="6"/>
        <v>4241</v>
      </c>
      <c r="BM16" s="165">
        <f t="shared" si="6"/>
        <v>4307</v>
      </c>
      <c r="BN16" s="100">
        <f t="shared" ref="BN16:BU16" si="7">SUM(BN8:BN15)</f>
        <v>16884</v>
      </c>
      <c r="BO16" s="165">
        <f t="shared" si="7"/>
        <v>4370</v>
      </c>
      <c r="BP16" s="165">
        <f t="shared" si="7"/>
        <v>4320</v>
      </c>
      <c r="BQ16" s="165">
        <f t="shared" si="7"/>
        <v>4311</v>
      </c>
      <c r="BR16" s="165">
        <f t="shared" si="7"/>
        <v>4334</v>
      </c>
      <c r="BS16" s="100">
        <f t="shared" si="7"/>
        <v>17335</v>
      </c>
      <c r="BT16" s="165">
        <f t="shared" si="7"/>
        <v>4514</v>
      </c>
      <c r="BU16" s="165">
        <f t="shared" si="7"/>
        <v>4741</v>
      </c>
    </row>
    <row r="17" spans="1:73">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row>
    <row r="18" spans="1:73">
      <c r="A18" s="68" t="s">
        <v>82</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8">AV6-AV16</f>
        <v>2253.0700000000002</v>
      </c>
      <c r="AW18" s="274">
        <f t="shared" si="8"/>
        <v>2311</v>
      </c>
      <c r="AX18" s="274">
        <f t="shared" si="8"/>
        <v>2286</v>
      </c>
      <c r="AY18" s="275">
        <f t="shared" si="8"/>
        <v>9069.34</v>
      </c>
      <c r="AZ18" s="274">
        <f t="shared" si="8"/>
        <v>1994</v>
      </c>
      <c r="BA18" s="274">
        <f t="shared" si="8"/>
        <v>2219</v>
      </c>
      <c r="BB18" s="274">
        <f t="shared" si="8"/>
        <v>2373</v>
      </c>
      <c r="BC18" s="274">
        <f t="shared" si="8"/>
        <v>2470</v>
      </c>
      <c r="BD18" s="275">
        <f>BD6-BD16</f>
        <v>9056</v>
      </c>
      <c r="BE18" s="274">
        <f>BE6-BE16</f>
        <v>2484</v>
      </c>
      <c r="BF18" s="274">
        <f>BF6-BF16</f>
        <v>2560</v>
      </c>
      <c r="BG18" s="274">
        <f>BG6-BG16</f>
        <v>2609</v>
      </c>
      <c r="BH18" s="274">
        <f t="shared" ref="BH18" si="9">BH6-BH16</f>
        <v>2688</v>
      </c>
      <c r="BI18" s="275">
        <f>BI6-BI16</f>
        <v>10341</v>
      </c>
      <c r="BJ18" s="274">
        <f t="shared" ref="BJ18:BM18" si="10">BJ6-BJ16</f>
        <v>2605</v>
      </c>
      <c r="BK18" s="274">
        <f t="shared" si="10"/>
        <v>2716</v>
      </c>
      <c r="BL18" s="274">
        <f t="shared" si="10"/>
        <v>2834</v>
      </c>
      <c r="BM18" s="274">
        <f t="shared" si="10"/>
        <v>2888</v>
      </c>
      <c r="BN18" s="275">
        <f t="shared" ref="BN18:BU18" si="11">BN6-BN16</f>
        <v>11043</v>
      </c>
      <c r="BO18" s="274">
        <f t="shared" si="11"/>
        <v>2856</v>
      </c>
      <c r="BP18" s="274">
        <f t="shared" si="11"/>
        <v>2890</v>
      </c>
      <c r="BQ18" s="274">
        <f t="shared" si="11"/>
        <v>2970</v>
      </c>
      <c r="BR18" s="274">
        <f t="shared" si="11"/>
        <v>3029</v>
      </c>
      <c r="BS18" s="275">
        <f t="shared" si="11"/>
        <v>11745</v>
      </c>
      <c r="BT18" s="274">
        <f t="shared" si="11"/>
        <v>2991</v>
      </c>
      <c r="BU18" s="274">
        <f t="shared" si="11"/>
        <v>2929</v>
      </c>
    </row>
    <row r="19" spans="1:73">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row>
    <row r="20" spans="1:73">
      <c r="A20" s="68" t="s">
        <v>83</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row>
    <row r="21" spans="1:73" outlineLevel="1">
      <c r="A21" s="68" t="s">
        <v>84</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row>
    <row r="22" spans="1:73" outlineLevel="1">
      <c r="A22" s="70" t="s">
        <v>85</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row>
    <row r="23" spans="1:73" outlineLevel="1">
      <c r="A23" s="70" t="s">
        <v>74</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row>
    <row r="24" spans="1:73" outlineLevel="1">
      <c r="A24" s="70" t="s">
        <v>86</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row>
    <row r="25" spans="1:73" outlineLevel="1">
      <c r="A25" s="90" t="s">
        <v>76</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row>
    <row r="26" spans="1:73" outlineLevel="1">
      <c r="A26" s="70" t="s">
        <v>79</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row>
    <row r="27" spans="1:73" outlineLevel="1">
      <c r="A27" s="70" t="s">
        <v>77</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row>
    <row r="28" spans="1:73" outlineLevel="1">
      <c r="A28" s="70" t="s">
        <v>78</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row>
    <row r="29" spans="1:73" outlineLevel="1">
      <c r="A29" s="70" t="s">
        <v>80</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row>
    <row r="30" spans="1:73">
      <c r="A30" s="277" t="s">
        <v>87</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2">SUM(AW22:AW29)</f>
        <v>913</v>
      </c>
      <c r="AX30" s="165">
        <f t="shared" si="12"/>
        <v>920</v>
      </c>
      <c r="AY30" s="166">
        <f t="shared" si="12"/>
        <v>3655.3999999999996</v>
      </c>
      <c r="AZ30" s="165">
        <f t="shared" si="12"/>
        <v>800</v>
      </c>
      <c r="BA30" s="165">
        <f t="shared" si="12"/>
        <v>797</v>
      </c>
      <c r="BB30" s="165">
        <f t="shared" si="12"/>
        <v>856</v>
      </c>
      <c r="BC30" s="165">
        <f t="shared" ref="BC30:BM30" si="13">SUM(BC22:BC29)</f>
        <v>862</v>
      </c>
      <c r="BD30" s="166">
        <f t="shared" si="13"/>
        <v>3315</v>
      </c>
      <c r="BE30" s="165">
        <f t="shared" si="13"/>
        <v>914</v>
      </c>
      <c r="BF30" s="165">
        <f t="shared" si="13"/>
        <v>938</v>
      </c>
      <c r="BG30" s="165">
        <f t="shared" si="13"/>
        <v>976</v>
      </c>
      <c r="BH30" s="165">
        <f t="shared" si="13"/>
        <v>1017</v>
      </c>
      <c r="BI30" s="166">
        <f t="shared" si="13"/>
        <v>3845</v>
      </c>
      <c r="BJ30" s="165">
        <f t="shared" si="13"/>
        <v>1039</v>
      </c>
      <c r="BK30" s="165">
        <f t="shared" si="13"/>
        <v>1065</v>
      </c>
      <c r="BL30" s="165">
        <f t="shared" si="13"/>
        <v>1098</v>
      </c>
      <c r="BM30" s="165">
        <f t="shared" si="13"/>
        <v>1127</v>
      </c>
      <c r="BN30" s="166">
        <f t="shared" ref="BN30:BU30" si="14">SUM(BN22:BN29)</f>
        <v>4329</v>
      </c>
      <c r="BO30" s="165">
        <f t="shared" si="14"/>
        <v>1182</v>
      </c>
      <c r="BP30" s="165">
        <f t="shared" si="14"/>
        <v>1141</v>
      </c>
      <c r="BQ30" s="165">
        <f t="shared" si="14"/>
        <v>1149</v>
      </c>
      <c r="BR30" s="165">
        <f t="shared" si="14"/>
        <v>1115</v>
      </c>
      <c r="BS30" s="166">
        <f t="shared" si="14"/>
        <v>4587</v>
      </c>
      <c r="BT30" s="165">
        <f t="shared" si="14"/>
        <v>1140</v>
      </c>
      <c r="BU30" s="165">
        <f t="shared" si="14"/>
        <v>1083</v>
      </c>
    </row>
    <row r="31" spans="1:73">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row>
    <row r="32" spans="1:73">
      <c r="A32" s="68" t="s">
        <v>88</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5">AV18-AV30</f>
        <v>1325.67</v>
      </c>
      <c r="AW32" s="274">
        <f t="shared" si="15"/>
        <v>1398</v>
      </c>
      <c r="AX32" s="274">
        <f t="shared" si="15"/>
        <v>1366</v>
      </c>
      <c r="AY32" s="275">
        <f t="shared" si="15"/>
        <v>5413.9400000000005</v>
      </c>
      <c r="AZ32" s="274">
        <f t="shared" si="15"/>
        <v>1194</v>
      </c>
      <c r="BA32" s="274">
        <f t="shared" si="15"/>
        <v>1422</v>
      </c>
      <c r="BB32" s="274">
        <f t="shared" si="15"/>
        <v>1517</v>
      </c>
      <c r="BC32" s="274">
        <f t="shared" si="15"/>
        <v>1608</v>
      </c>
      <c r="BD32" s="275">
        <f>BD18-BD30</f>
        <v>5741</v>
      </c>
      <c r="BE32" s="274">
        <f>BE18-BE30</f>
        <v>1570</v>
      </c>
      <c r="BF32" s="274">
        <f>BF18-BF30</f>
        <v>1622</v>
      </c>
      <c r="BG32" s="274">
        <f>BG18-BG30</f>
        <v>1633</v>
      </c>
      <c r="BH32" s="274">
        <f t="shared" ref="BH32" si="16">BH18-BH30</f>
        <v>1671</v>
      </c>
      <c r="BI32" s="275">
        <f>BI18-BI30</f>
        <v>6496</v>
      </c>
      <c r="BJ32" s="274">
        <f t="shared" ref="BJ32:BM32" si="17">BJ18-BJ30</f>
        <v>1566</v>
      </c>
      <c r="BK32" s="274">
        <f t="shared" si="17"/>
        <v>1651</v>
      </c>
      <c r="BL32" s="274">
        <f t="shared" si="17"/>
        <v>1736</v>
      </c>
      <c r="BM32" s="274">
        <f t="shared" si="17"/>
        <v>1761</v>
      </c>
      <c r="BN32" s="275">
        <f t="shared" ref="BN32:BU32" si="18">BN18-BN30</f>
        <v>6714</v>
      </c>
      <c r="BO32" s="274">
        <f t="shared" si="18"/>
        <v>1674</v>
      </c>
      <c r="BP32" s="274">
        <f t="shared" si="18"/>
        <v>1749</v>
      </c>
      <c r="BQ32" s="274">
        <f t="shared" si="18"/>
        <v>1821</v>
      </c>
      <c r="BR32" s="274">
        <f t="shared" si="18"/>
        <v>1914</v>
      </c>
      <c r="BS32" s="275">
        <f t="shared" si="18"/>
        <v>7158</v>
      </c>
      <c r="BT32" s="274">
        <f t="shared" si="18"/>
        <v>1851</v>
      </c>
      <c r="BU32" s="274">
        <f t="shared" si="18"/>
        <v>1846</v>
      </c>
    </row>
    <row r="33" spans="1:73">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row>
    <row r="34" spans="1:73">
      <c r="A34" s="68" t="s">
        <v>89</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row>
    <row r="35" spans="1:73">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row>
    <row r="36" spans="1:73">
      <c r="A36" s="68" t="s">
        <v>90</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19">AV32+AV34</f>
        <v>1491.67</v>
      </c>
      <c r="AW36" s="76">
        <f t="shared" si="19"/>
        <v>1481</v>
      </c>
      <c r="AX36" s="76">
        <f t="shared" si="19"/>
        <v>1432</v>
      </c>
      <c r="AY36" s="276">
        <f t="shared" si="19"/>
        <v>5932.9400000000005</v>
      </c>
      <c r="AZ36" s="76">
        <f t="shared" si="19"/>
        <v>1254</v>
      </c>
      <c r="BA36" s="76">
        <f t="shared" si="19"/>
        <v>1523</v>
      </c>
      <c r="BB36" s="76">
        <f t="shared" si="19"/>
        <v>1585</v>
      </c>
      <c r="BC36" s="76">
        <f t="shared" si="19"/>
        <v>1717</v>
      </c>
      <c r="BD36" s="276">
        <f>BD32+BD34</f>
        <v>6079</v>
      </c>
      <c r="BE36" s="76">
        <f>BE32+BE34</f>
        <v>1648</v>
      </c>
      <c r="BF36" s="76">
        <f>BF32+BF34</f>
        <v>1753</v>
      </c>
      <c r="BG36" s="76">
        <f>BG32+BG34</f>
        <v>1760</v>
      </c>
      <c r="BH36" s="76">
        <f t="shared" ref="BH36" si="20">BH32+BH34</f>
        <v>1769</v>
      </c>
      <c r="BI36" s="276">
        <f>BI32+BI34</f>
        <v>6930</v>
      </c>
      <c r="BJ36" s="76">
        <f t="shared" ref="BJ36:BM36" si="21">BJ32+BJ34</f>
        <v>1642</v>
      </c>
      <c r="BK36" s="76">
        <f t="shared" si="21"/>
        <v>1753</v>
      </c>
      <c r="BL36" s="76">
        <f t="shared" si="21"/>
        <v>1780</v>
      </c>
      <c r="BM36" s="76">
        <f t="shared" si="21"/>
        <v>1871</v>
      </c>
      <c r="BN36" s="276">
        <f t="shared" ref="BN36:BU36" si="22">BN32+BN34</f>
        <v>7046</v>
      </c>
      <c r="BO36" s="76">
        <f t="shared" si="22"/>
        <v>1824</v>
      </c>
      <c r="BP36" s="76">
        <f t="shared" si="22"/>
        <v>1851</v>
      </c>
      <c r="BQ36" s="76">
        <f t="shared" si="22"/>
        <v>1907</v>
      </c>
      <c r="BR36" s="76">
        <f t="shared" si="22"/>
        <v>2027</v>
      </c>
      <c r="BS36" s="276">
        <f t="shared" si="22"/>
        <v>7609</v>
      </c>
      <c r="BT36" s="76">
        <f t="shared" si="22"/>
        <v>1945</v>
      </c>
      <c r="BU36" s="76">
        <f t="shared" si="22"/>
        <v>1914</v>
      </c>
    </row>
    <row r="37" spans="1:73">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row>
    <row r="38" spans="1:73">
      <c r="A38" s="74" t="s">
        <v>91</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row>
    <row r="39" spans="1:73">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row>
    <row r="40" spans="1:73">
      <c r="A40" s="68" t="s">
        <v>92</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3">AV36-AV38</f>
        <v>1141.67</v>
      </c>
      <c r="AW40" s="279">
        <f t="shared" si="23"/>
        <v>1141</v>
      </c>
      <c r="AX40" s="279">
        <f t="shared" si="23"/>
        <v>1102</v>
      </c>
      <c r="AY40" s="280">
        <f t="shared" si="23"/>
        <v>4555.9400000000005</v>
      </c>
      <c r="AZ40" s="279">
        <f t="shared" si="23"/>
        <v>930</v>
      </c>
      <c r="BA40" s="279">
        <f t="shared" si="23"/>
        <v>1145</v>
      </c>
      <c r="BB40" s="279">
        <f t="shared" si="23"/>
        <v>1183</v>
      </c>
      <c r="BC40" s="279">
        <f t="shared" si="23"/>
        <v>1272</v>
      </c>
      <c r="BD40" s="280">
        <f>BD36-BD38</f>
        <v>4530</v>
      </c>
      <c r="BE40" s="279">
        <f>BE36-BE38</f>
        <v>1224</v>
      </c>
      <c r="BF40" s="279">
        <f>BF36-BF38</f>
        <v>1305</v>
      </c>
      <c r="BG40" s="279">
        <f>BG36-BG38</f>
        <v>1308</v>
      </c>
      <c r="BH40" s="279">
        <f t="shared" ref="BH40" si="24">BH36-BH38</f>
        <v>1318</v>
      </c>
      <c r="BI40" s="280">
        <f>BI36-BI38</f>
        <v>5155</v>
      </c>
      <c r="BJ40" s="279">
        <f t="shared" ref="BJ40:BM40" si="25">BJ36-BJ38</f>
        <v>1223</v>
      </c>
      <c r="BK40" s="279">
        <f t="shared" si="25"/>
        <v>1302</v>
      </c>
      <c r="BL40" s="279">
        <f t="shared" si="25"/>
        <v>1323</v>
      </c>
      <c r="BM40" s="279">
        <f t="shared" si="25"/>
        <v>1390</v>
      </c>
      <c r="BN40" s="280">
        <f t="shared" ref="BN40:BU40" si="26">BN36-BN38</f>
        <v>5238</v>
      </c>
      <c r="BO40" s="279">
        <f t="shared" si="26"/>
        <v>1353</v>
      </c>
      <c r="BP40" s="279">
        <f t="shared" si="26"/>
        <v>1374</v>
      </c>
      <c r="BQ40" s="279">
        <f t="shared" si="26"/>
        <v>1415</v>
      </c>
      <c r="BR40" s="279">
        <f t="shared" si="26"/>
        <v>1504</v>
      </c>
      <c r="BS40" s="280">
        <f t="shared" si="26"/>
        <v>5646</v>
      </c>
      <c r="BT40" s="279">
        <f t="shared" si="26"/>
        <v>1450</v>
      </c>
      <c r="BU40" s="279">
        <f t="shared" si="26"/>
        <v>1427</v>
      </c>
    </row>
    <row r="41" spans="1:73">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row>
    <row r="42" spans="1:73">
      <c r="A42" s="74" t="s">
        <v>93</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row>
    <row r="43" spans="1:73">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row>
    <row r="44" spans="1:73" ht="15.75" thickBot="1">
      <c r="A44" s="76" t="s">
        <v>94</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7">AV40+AV42</f>
        <v>1138.67</v>
      </c>
      <c r="AW44" s="167">
        <f t="shared" si="27"/>
        <v>1138</v>
      </c>
      <c r="AX44" s="167">
        <f t="shared" si="27"/>
        <v>1096</v>
      </c>
      <c r="AY44" s="168">
        <f t="shared" si="27"/>
        <v>4540.9400000000005</v>
      </c>
      <c r="AZ44" s="167">
        <f t="shared" si="27"/>
        <v>925</v>
      </c>
      <c r="BA44" s="167">
        <f t="shared" si="27"/>
        <v>1141</v>
      </c>
      <c r="BB44" s="167">
        <f t="shared" si="27"/>
        <v>1180</v>
      </c>
      <c r="BC44" s="167">
        <f t="shared" si="27"/>
        <v>1267</v>
      </c>
      <c r="BD44" s="168">
        <f>BD40+BD42</f>
        <v>4513</v>
      </c>
      <c r="BE44" s="167">
        <f>BE40+BE42</f>
        <v>1221</v>
      </c>
      <c r="BF44" s="167">
        <f>BF40+BF42</f>
        <v>1301</v>
      </c>
      <c r="BG44" s="167">
        <f>BG40+BG42</f>
        <v>1303</v>
      </c>
      <c r="BH44" s="167">
        <f t="shared" ref="BH44" si="28">BH40+BH42</f>
        <v>1314</v>
      </c>
      <c r="BI44" s="168">
        <f>BI40+BI42</f>
        <v>5139</v>
      </c>
      <c r="BJ44" s="167">
        <f t="shared" ref="BJ44:BM44" si="29">BJ40+BJ42</f>
        <v>1218</v>
      </c>
      <c r="BK44" s="167">
        <f t="shared" si="29"/>
        <v>1298</v>
      </c>
      <c r="BL44" s="167">
        <f t="shared" si="29"/>
        <v>1318</v>
      </c>
      <c r="BM44" s="167">
        <f t="shared" si="29"/>
        <v>1385</v>
      </c>
      <c r="BN44" s="168">
        <f t="shared" ref="BN44:BU44" si="30">BN40+BN42</f>
        <v>5219</v>
      </c>
      <c r="BO44" s="167">
        <f t="shared" si="30"/>
        <v>1347</v>
      </c>
      <c r="BP44" s="167">
        <f t="shared" si="30"/>
        <v>1370</v>
      </c>
      <c r="BQ44" s="167">
        <f t="shared" si="30"/>
        <v>1410</v>
      </c>
      <c r="BR44" s="167">
        <f t="shared" si="30"/>
        <v>1496</v>
      </c>
      <c r="BS44" s="168">
        <f t="shared" si="30"/>
        <v>5623</v>
      </c>
      <c r="BT44" s="167">
        <f t="shared" si="30"/>
        <v>1442</v>
      </c>
      <c r="BU44" s="167">
        <f t="shared" si="30"/>
        <v>1421</v>
      </c>
    </row>
    <row r="45" spans="1:73" ht="15.7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row>
    <row r="46" spans="1:73" ht="26.25">
      <c r="A46" s="288" t="s">
        <v>95</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row>
    <row r="47" spans="1:73">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row>
    <row r="48" spans="1:73" s="297" customFormat="1" ht="26.25">
      <c r="A48" s="296" t="s">
        <v>96</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row>
    <row r="49" spans="1:73">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row>
    <row r="50" spans="1:73">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row>
    <row r="51" spans="1:73">
      <c r="A51" s="1" t="s">
        <v>97</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3"/>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row>
    <row r="52" spans="1:73">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row>
    <row r="53" spans="1:73">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row>
    <row r="54" spans="1:73">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row>
    <row r="55" spans="1:73">
      <c r="A55" s="146" t="s">
        <v>98</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1">BB1</f>
        <v>3Q21</v>
      </c>
      <c r="BC55" s="267" t="str">
        <f t="shared" si="31"/>
        <v>4Q21</v>
      </c>
      <c r="BD55" s="283" t="str">
        <f t="shared" si="31"/>
        <v>FY21</v>
      </c>
      <c r="BE55" s="267" t="str">
        <f t="shared" si="31"/>
        <v>1Q22</v>
      </c>
      <c r="BF55" s="267" t="str">
        <f t="shared" si="31"/>
        <v>2Q22</v>
      </c>
      <c r="BG55" s="267" t="str">
        <f t="shared" si="31"/>
        <v>3Q22</v>
      </c>
      <c r="BH55" s="267" t="str">
        <f t="shared" ref="BH55:BU55" si="32">BH1</f>
        <v>4Q22</v>
      </c>
      <c r="BI55" s="283" t="str">
        <f t="shared" si="32"/>
        <v>FY22</v>
      </c>
      <c r="BJ55" s="267" t="str">
        <f t="shared" si="32"/>
        <v>1Q23</v>
      </c>
      <c r="BK55" s="267" t="str">
        <f t="shared" si="32"/>
        <v>2Q23</v>
      </c>
      <c r="BL55" s="267" t="str">
        <f t="shared" si="32"/>
        <v>3Q23</v>
      </c>
      <c r="BM55" s="267" t="str">
        <f t="shared" si="32"/>
        <v>4Q23</v>
      </c>
      <c r="BN55" s="283" t="str">
        <f t="shared" si="32"/>
        <v>FY23</v>
      </c>
      <c r="BO55" s="267" t="str">
        <f t="shared" si="32"/>
        <v>1Q24</v>
      </c>
      <c r="BP55" s="267" t="str">
        <f t="shared" si="32"/>
        <v>2Q24</v>
      </c>
      <c r="BQ55" s="267" t="str">
        <f t="shared" si="32"/>
        <v>3Q24</v>
      </c>
      <c r="BR55" s="267" t="str">
        <f t="shared" si="32"/>
        <v>4Q24</v>
      </c>
      <c r="BS55" s="283" t="str">
        <f t="shared" si="32"/>
        <v>FY24</v>
      </c>
      <c r="BT55" s="267" t="str">
        <f t="shared" si="32"/>
        <v>1Q25</v>
      </c>
      <c r="BU55" s="267" t="str">
        <f t="shared" si="32"/>
        <v>2Q25</v>
      </c>
    </row>
    <row r="56" spans="1:73" s="243" customFormat="1">
      <c r="A56" s="240" t="s">
        <v>99</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row>
    <row r="57" spans="1:73">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row>
    <row r="58" spans="1:73">
      <c r="A58" s="67" t="s">
        <v>100</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row>
    <row r="59" spans="1:73">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row>
    <row r="60" spans="1:73">
      <c r="A60" s="67" t="s">
        <v>101</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row>
    <row r="61" spans="1:73" outlineLevel="1">
      <c r="A61" s="81" t="s">
        <v>102</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row>
    <row r="62" spans="1:73" outlineLevel="1">
      <c r="A62" s="81" t="s">
        <v>103</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3">AX62</f>
        <v>107</v>
      </c>
      <c r="AZ62" s="75">
        <v>2</v>
      </c>
      <c r="BA62" s="75">
        <v>545</v>
      </c>
      <c r="BB62" s="75">
        <v>477</v>
      </c>
      <c r="BC62" s="75">
        <v>308</v>
      </c>
      <c r="BD62" s="100">
        <f t="shared" ref="BD62:BD68" si="34">BC62</f>
        <v>308</v>
      </c>
      <c r="BE62" s="75">
        <v>757</v>
      </c>
      <c r="BF62" s="75">
        <v>668</v>
      </c>
      <c r="BG62" s="75">
        <v>940</v>
      </c>
      <c r="BH62" s="75">
        <v>728</v>
      </c>
      <c r="BI62" s="100">
        <f t="shared" ref="BI62:BI68" si="35">BH62</f>
        <v>728</v>
      </c>
      <c r="BJ62" s="75">
        <v>508</v>
      </c>
      <c r="BK62" s="75">
        <v>158</v>
      </c>
      <c r="BL62" s="75">
        <v>137</v>
      </c>
      <c r="BM62" s="75">
        <v>392</v>
      </c>
      <c r="BN62" s="100">
        <f t="shared" ref="BN62:BN68" si="36">BM62</f>
        <v>392</v>
      </c>
      <c r="BO62" s="75">
        <v>414</v>
      </c>
      <c r="BP62" s="75">
        <v>674</v>
      </c>
      <c r="BQ62" s="75">
        <v>259</v>
      </c>
      <c r="BR62" s="75">
        <v>456</v>
      </c>
      <c r="BS62" s="100">
        <f t="shared" ref="BS62:BS68" si="37">BR62</f>
        <v>456</v>
      </c>
      <c r="BT62" s="75">
        <v>532</v>
      </c>
      <c r="BU62" s="75">
        <v>966</v>
      </c>
    </row>
    <row r="63" spans="1:73" outlineLevel="1">
      <c r="A63" s="81" t="s">
        <v>104</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3"/>
        <v>4047</v>
      </c>
      <c r="AZ63" s="75">
        <v>4009</v>
      </c>
      <c r="BA63" s="75">
        <v>3827</v>
      </c>
      <c r="BB63" s="75">
        <v>4096</v>
      </c>
      <c r="BC63" s="75">
        <v>4098</v>
      </c>
      <c r="BD63" s="100">
        <f t="shared" si="34"/>
        <v>4098</v>
      </c>
      <c r="BE63" s="75">
        <v>4118</v>
      </c>
      <c r="BF63" s="75">
        <v>4416</v>
      </c>
      <c r="BG63" s="75">
        <v>4596</v>
      </c>
      <c r="BH63" s="75">
        <v>4501</v>
      </c>
      <c r="BI63" s="100">
        <f t="shared" si="35"/>
        <v>4501</v>
      </c>
      <c r="BJ63" s="75">
        <v>4536</v>
      </c>
      <c r="BK63" s="75">
        <v>4576</v>
      </c>
      <c r="BL63" s="75">
        <v>4947</v>
      </c>
      <c r="BM63" s="75">
        <v>4992</v>
      </c>
      <c r="BN63" s="100">
        <f t="shared" si="36"/>
        <v>4992</v>
      </c>
      <c r="BO63" s="75">
        <v>5055</v>
      </c>
      <c r="BP63" s="75">
        <v>5092</v>
      </c>
      <c r="BQ63" s="75">
        <v>5329</v>
      </c>
      <c r="BR63" s="75">
        <v>5328</v>
      </c>
      <c r="BS63" s="100">
        <f t="shared" si="37"/>
        <v>5328</v>
      </c>
      <c r="BT63" s="75">
        <v>5621</v>
      </c>
      <c r="BU63" s="75">
        <v>5911</v>
      </c>
    </row>
    <row r="64" spans="1:73" outlineLevel="1">
      <c r="A64" s="81" t="s">
        <v>105</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3"/>
        <v>3465</v>
      </c>
      <c r="AZ64" s="75">
        <v>3907</v>
      </c>
      <c r="BA64" s="75">
        <v>4932</v>
      </c>
      <c r="BB64" s="75">
        <v>6862</v>
      </c>
      <c r="BC64" s="75">
        <v>3973</v>
      </c>
      <c r="BD64" s="100">
        <f t="shared" si="34"/>
        <v>3973</v>
      </c>
      <c r="BE64" s="75">
        <v>4019</v>
      </c>
      <c r="BF64" s="75">
        <v>5211</v>
      </c>
      <c r="BG64" s="75">
        <v>6122</v>
      </c>
      <c r="BH64" s="75">
        <v>3998</v>
      </c>
      <c r="BI64" s="100">
        <f t="shared" si="35"/>
        <v>3998</v>
      </c>
      <c r="BJ64" s="75">
        <v>4114</v>
      </c>
      <c r="BK64" s="75">
        <v>5255</v>
      </c>
      <c r="BL64" s="75">
        <v>5692</v>
      </c>
      <c r="BM64" s="75">
        <v>4487</v>
      </c>
      <c r="BN64" s="100">
        <f t="shared" si="36"/>
        <v>4487</v>
      </c>
      <c r="BO64" s="75">
        <v>4750</v>
      </c>
      <c r="BP64" s="75">
        <v>5273</v>
      </c>
      <c r="BQ64" s="75">
        <v>4009</v>
      </c>
      <c r="BR64" s="75">
        <v>3776</v>
      </c>
      <c r="BS64" s="100">
        <f t="shared" si="37"/>
        <v>3776</v>
      </c>
      <c r="BT64" s="75">
        <v>3898</v>
      </c>
      <c r="BU64" s="75">
        <v>4271</v>
      </c>
    </row>
    <row r="65" spans="1:73" outlineLevel="1">
      <c r="A65" s="81" t="s">
        <v>106</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3"/>
        <v>1347</v>
      </c>
      <c r="AZ65" s="75">
        <v>1723</v>
      </c>
      <c r="BA65" s="75">
        <v>1833</v>
      </c>
      <c r="BB65" s="75">
        <v>795</v>
      </c>
      <c r="BC65" s="75">
        <v>1781</v>
      </c>
      <c r="BD65" s="100">
        <f t="shared" si="34"/>
        <v>1781</v>
      </c>
      <c r="BE65" s="75">
        <v>1753</v>
      </c>
      <c r="BF65" s="75">
        <v>1623</v>
      </c>
      <c r="BG65" s="75">
        <v>1250</v>
      </c>
      <c r="BH65" s="75">
        <v>1065</v>
      </c>
      <c r="BI65" s="100">
        <f t="shared" si="35"/>
        <v>1065</v>
      </c>
      <c r="BJ65" s="75">
        <v>1489</v>
      </c>
      <c r="BK65" s="75">
        <v>1322</v>
      </c>
      <c r="BL65" s="75">
        <v>1242</v>
      </c>
      <c r="BM65" s="75">
        <v>405</v>
      </c>
      <c r="BN65" s="100">
        <f t="shared" si="36"/>
        <v>405</v>
      </c>
      <c r="BO65" s="75">
        <v>297</v>
      </c>
      <c r="BP65" s="75">
        <v>271</v>
      </c>
      <c r="BQ65" s="75">
        <v>254</v>
      </c>
      <c r="BR65" s="75">
        <v>320</v>
      </c>
      <c r="BS65" s="100">
        <f t="shared" si="37"/>
        <v>320</v>
      </c>
      <c r="BT65" s="75">
        <v>289</v>
      </c>
      <c r="BU65" s="75">
        <v>442</v>
      </c>
    </row>
    <row r="66" spans="1:73" outlineLevel="1">
      <c r="A66" s="81" t="s">
        <v>107</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3"/>
        <v>760</v>
      </c>
      <c r="AZ66" s="75">
        <v>677</v>
      </c>
      <c r="BA66" s="75">
        <v>773</v>
      </c>
      <c r="BB66" s="75">
        <v>742</v>
      </c>
      <c r="BC66" s="75">
        <v>897</v>
      </c>
      <c r="BD66" s="100">
        <f t="shared" si="34"/>
        <v>897</v>
      </c>
      <c r="BE66" s="75">
        <v>942</v>
      </c>
      <c r="BF66" s="75">
        <v>906</v>
      </c>
      <c r="BG66" s="75">
        <v>882</v>
      </c>
      <c r="BH66" s="75">
        <v>1022</v>
      </c>
      <c r="BI66" s="100">
        <f t="shared" si="35"/>
        <v>1022</v>
      </c>
      <c r="BJ66" s="75">
        <v>1050</v>
      </c>
      <c r="BK66" s="75">
        <v>1082</v>
      </c>
      <c r="BL66" s="75">
        <v>1043</v>
      </c>
      <c r="BM66" s="75">
        <v>1083</v>
      </c>
      <c r="BN66" s="100">
        <f t="shared" si="36"/>
        <v>1083</v>
      </c>
      <c r="BO66" s="75">
        <v>1069</v>
      </c>
      <c r="BP66" s="75">
        <v>1067</v>
      </c>
      <c r="BQ66" s="75">
        <v>1010</v>
      </c>
      <c r="BR66" s="75">
        <v>1096</v>
      </c>
      <c r="BS66" s="100">
        <f t="shared" si="37"/>
        <v>1096</v>
      </c>
      <c r="BT66" s="75">
        <v>1086</v>
      </c>
      <c r="BU66" s="75">
        <v>976</v>
      </c>
    </row>
    <row r="67" spans="1:73" outlineLevel="1">
      <c r="A67" s="81" t="s">
        <v>108</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3"/>
        <v>1</v>
      </c>
      <c r="AZ67" s="75">
        <v>2</v>
      </c>
      <c r="BA67" s="75">
        <v>2</v>
      </c>
      <c r="BB67" s="75">
        <v>2</v>
      </c>
      <c r="BC67" s="75">
        <v>3</v>
      </c>
      <c r="BD67" s="100">
        <f t="shared" si="34"/>
        <v>3</v>
      </c>
      <c r="BE67" s="75">
        <v>2</v>
      </c>
      <c r="BF67" s="75">
        <v>2</v>
      </c>
      <c r="BG67" s="75">
        <v>1</v>
      </c>
      <c r="BH67" s="75">
        <v>1</v>
      </c>
      <c r="BI67" s="100">
        <f t="shared" si="35"/>
        <v>1</v>
      </c>
      <c r="BJ67" s="75">
        <v>1</v>
      </c>
      <c r="BK67" s="75">
        <v>0</v>
      </c>
      <c r="BL67" s="75">
        <v>0</v>
      </c>
      <c r="BM67" s="75">
        <v>1</v>
      </c>
      <c r="BN67" s="100">
        <f t="shared" si="36"/>
        <v>1</v>
      </c>
      <c r="BO67" s="75">
        <v>99</v>
      </c>
      <c r="BP67" s="75">
        <v>49</v>
      </c>
      <c r="BQ67" s="75">
        <v>51</v>
      </c>
      <c r="BR67" s="75">
        <v>18</v>
      </c>
      <c r="BS67" s="100">
        <f t="shared" si="37"/>
        <v>18</v>
      </c>
      <c r="BT67" s="75">
        <v>19</v>
      </c>
      <c r="BU67" s="75">
        <v>21</v>
      </c>
    </row>
    <row r="68" spans="1:73" outlineLevel="1">
      <c r="A68" s="81" t="s">
        <v>109</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3"/>
        <v>1090</v>
      </c>
      <c r="AZ68" s="75">
        <v>1160</v>
      </c>
      <c r="BA68" s="75">
        <v>1240</v>
      </c>
      <c r="BB68" s="75">
        <v>1323</v>
      </c>
      <c r="BC68" s="75">
        <v>1532</v>
      </c>
      <c r="BD68" s="100">
        <f t="shared" si="34"/>
        <v>1532</v>
      </c>
      <c r="BE68" s="75">
        <v>1541</v>
      </c>
      <c r="BF68" s="75">
        <v>1349</v>
      </c>
      <c r="BG68" s="75">
        <v>1291</v>
      </c>
      <c r="BH68" s="75">
        <v>1344</v>
      </c>
      <c r="BI68" s="100">
        <f t="shared" si="35"/>
        <v>1344</v>
      </c>
      <c r="BJ68" s="75">
        <v>1269</v>
      </c>
      <c r="BK68" s="75">
        <v>1192</v>
      </c>
      <c r="BL68" s="75">
        <v>1125</v>
      </c>
      <c r="BM68" s="75">
        <v>1185</v>
      </c>
      <c r="BN68" s="100">
        <f t="shared" si="36"/>
        <v>1185</v>
      </c>
      <c r="BO68" s="75">
        <v>1158</v>
      </c>
      <c r="BP68" s="75">
        <v>1295</v>
      </c>
      <c r="BQ68" s="75">
        <v>1337</v>
      </c>
      <c r="BR68" s="75">
        <v>1475</v>
      </c>
      <c r="BS68" s="100">
        <f t="shared" si="37"/>
        <v>1475</v>
      </c>
      <c r="BT68" s="75">
        <v>1488</v>
      </c>
      <c r="BU68" s="75">
        <v>1590</v>
      </c>
    </row>
    <row r="69" spans="1:73">
      <c r="A69" s="67" t="s">
        <v>110</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38">SUM(AV61:AV68)</f>
        <v>13924</v>
      </c>
      <c r="AW69" s="165">
        <f t="shared" si="38"/>
        <v>12329</v>
      </c>
      <c r="AX69" s="165">
        <f t="shared" si="38"/>
        <v>11963</v>
      </c>
      <c r="AY69" s="166">
        <f t="shared" si="38"/>
        <v>11963</v>
      </c>
      <c r="AZ69" s="165">
        <f t="shared" si="38"/>
        <v>12771</v>
      </c>
      <c r="BA69" s="165">
        <f t="shared" si="38"/>
        <v>14012</v>
      </c>
      <c r="BB69" s="165">
        <f t="shared" si="38"/>
        <v>15285</v>
      </c>
      <c r="BC69" s="165">
        <f t="shared" ref="BC69:BI69" si="39">SUM(BC61:BC68)</f>
        <v>13526</v>
      </c>
      <c r="BD69" s="166">
        <f t="shared" si="39"/>
        <v>13526</v>
      </c>
      <c r="BE69" s="165">
        <f t="shared" si="39"/>
        <v>14033</v>
      </c>
      <c r="BF69" s="165">
        <f t="shared" si="39"/>
        <v>14875</v>
      </c>
      <c r="BG69" s="165">
        <f t="shared" si="39"/>
        <v>15890</v>
      </c>
      <c r="BH69" s="165">
        <f t="shared" si="39"/>
        <v>14309</v>
      </c>
      <c r="BI69" s="166">
        <f t="shared" si="39"/>
        <v>14309</v>
      </c>
      <c r="BJ69" s="165">
        <f t="shared" ref="BJ69" si="40">SUM(BJ61:BJ68)</f>
        <v>13673</v>
      </c>
      <c r="BK69" s="165">
        <f t="shared" ref="BK69" si="41">SUM(BK61:BK68)</f>
        <v>14300</v>
      </c>
      <c r="BL69" s="165">
        <f t="shared" ref="BL69" si="42">SUM(BL61:BL68)</f>
        <v>15265</v>
      </c>
      <c r="BM69" s="165">
        <f t="shared" ref="BM69" si="43">SUM(BM61:BM68)</f>
        <v>13411</v>
      </c>
      <c r="BN69" s="166">
        <f t="shared" ref="BN69" si="44">SUM(BN61:BN68)</f>
        <v>13411</v>
      </c>
      <c r="BO69" s="165">
        <f t="shared" ref="BO69" si="45">SUM(BO61:BO68)</f>
        <v>14746</v>
      </c>
      <c r="BP69" s="165">
        <f t="shared" ref="BP69" si="46">SUM(BP61:BP68)</f>
        <v>14629</v>
      </c>
      <c r="BQ69" s="165">
        <f t="shared" ref="BQ69" si="47">SUM(BQ61:BQ68)</f>
        <v>13155</v>
      </c>
      <c r="BR69" s="165">
        <f t="shared" ref="BR69:BS69" si="48">SUM(BR61:BR68)</f>
        <v>13550</v>
      </c>
      <c r="BS69" s="166">
        <f t="shared" si="48"/>
        <v>13550</v>
      </c>
      <c r="BT69" s="165">
        <f t="shared" ref="BT69" si="49">SUM(BT61:BT68)</f>
        <v>13852</v>
      </c>
      <c r="BU69" s="165">
        <f t="shared" ref="BU69" si="50">SUM(BU61:BU68)</f>
        <v>15150</v>
      </c>
    </row>
    <row r="70" spans="1:73">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row>
    <row r="71" spans="1:73">
      <c r="A71" s="67" t="s">
        <v>111</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row>
    <row r="72" spans="1:73" outlineLevel="1">
      <c r="A72" s="82" t="s">
        <v>103</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51">AX72</f>
        <v>46</v>
      </c>
      <c r="AZ72" s="75">
        <v>46</v>
      </c>
      <c r="BA72" s="75">
        <v>47</v>
      </c>
      <c r="BB72" s="75">
        <v>56</v>
      </c>
      <c r="BC72" s="75">
        <v>98</v>
      </c>
      <c r="BD72" s="100">
        <f t="shared" ref="BD72:BD83" si="52">BC72</f>
        <v>98</v>
      </c>
      <c r="BE72" s="75">
        <v>98</v>
      </c>
      <c r="BF72" s="75">
        <v>97</v>
      </c>
      <c r="BG72" s="75">
        <v>87</v>
      </c>
      <c r="BH72" s="75">
        <v>163</v>
      </c>
      <c r="BI72" s="100">
        <f t="shared" ref="BI72:BI83" si="53">BH72</f>
        <v>163</v>
      </c>
      <c r="BJ72" s="75">
        <v>149</v>
      </c>
      <c r="BK72" s="75">
        <v>92</v>
      </c>
      <c r="BL72" s="75">
        <v>113</v>
      </c>
      <c r="BM72" s="75">
        <v>162</v>
      </c>
      <c r="BN72" s="100">
        <f t="shared" ref="BN72:BN83" si="54">BM72</f>
        <v>162</v>
      </c>
      <c r="BO72" s="75">
        <v>241</v>
      </c>
      <c r="BP72" s="75">
        <v>277</v>
      </c>
      <c r="BQ72" s="75">
        <v>274</v>
      </c>
      <c r="BR72" s="75">
        <v>270</v>
      </c>
      <c r="BS72" s="100">
        <f t="shared" ref="BS72:BS83" si="55">BR72</f>
        <v>270</v>
      </c>
      <c r="BT72" s="75">
        <v>197</v>
      </c>
      <c r="BU72" s="75">
        <v>184</v>
      </c>
    </row>
    <row r="73" spans="1:73" outlineLevel="1">
      <c r="A73" s="83" t="s">
        <v>105</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51"/>
        <v>29</v>
      </c>
      <c r="AZ73" s="75">
        <v>29</v>
      </c>
      <c r="BA73" s="75">
        <v>29</v>
      </c>
      <c r="BB73" s="75">
        <v>29</v>
      </c>
      <c r="BC73" s="75">
        <v>29</v>
      </c>
      <c r="BD73" s="100">
        <f t="shared" si="52"/>
        <v>29</v>
      </c>
      <c r="BE73" s="75">
        <v>29</v>
      </c>
      <c r="BF73" s="75">
        <v>32</v>
      </c>
      <c r="BG73" s="75">
        <v>32</v>
      </c>
      <c r="BH73" s="75">
        <v>29</v>
      </c>
      <c r="BI73" s="100">
        <f t="shared" si="53"/>
        <v>29</v>
      </c>
      <c r="BJ73" s="75">
        <v>30</v>
      </c>
      <c r="BK73" s="75">
        <v>31</v>
      </c>
      <c r="BL73" s="75">
        <v>34</v>
      </c>
      <c r="BM73" s="75">
        <v>32</v>
      </c>
      <c r="BN73" s="100">
        <f t="shared" si="54"/>
        <v>32</v>
      </c>
      <c r="BO73" s="75">
        <v>36</v>
      </c>
      <c r="BP73" s="75">
        <v>35</v>
      </c>
      <c r="BQ73" s="75">
        <v>34</v>
      </c>
      <c r="BR73" s="75">
        <v>34</v>
      </c>
      <c r="BS73" s="100">
        <f t="shared" si="55"/>
        <v>34</v>
      </c>
      <c r="BT73" s="75">
        <v>35</v>
      </c>
      <c r="BU73" s="75">
        <v>35</v>
      </c>
    </row>
    <row r="74" spans="1:73" outlineLevel="1">
      <c r="A74" s="82" t="s">
        <v>104</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51"/>
        <v>10</v>
      </c>
      <c r="AZ74" s="75">
        <v>15</v>
      </c>
      <c r="BA74" s="75">
        <v>9</v>
      </c>
      <c r="BB74" s="75">
        <v>6</v>
      </c>
      <c r="BC74" s="75">
        <v>8</v>
      </c>
      <c r="BD74" s="100">
        <f t="shared" si="52"/>
        <v>8</v>
      </c>
      <c r="BE74" s="75">
        <v>8</v>
      </c>
      <c r="BF74" s="75">
        <v>9</v>
      </c>
      <c r="BG74" s="75">
        <v>9</v>
      </c>
      <c r="BH74" s="75">
        <v>19</v>
      </c>
      <c r="BI74" s="100">
        <f t="shared" si="53"/>
        <v>19</v>
      </c>
      <c r="BJ74" s="75">
        <v>7</v>
      </c>
      <c r="BK74" s="75">
        <v>8</v>
      </c>
      <c r="BL74" s="75">
        <v>8</v>
      </c>
      <c r="BM74" s="75">
        <v>18</v>
      </c>
      <c r="BN74" s="100">
        <f t="shared" si="54"/>
        <v>18</v>
      </c>
      <c r="BO74" s="75">
        <v>14</v>
      </c>
      <c r="BP74" s="75">
        <v>15</v>
      </c>
      <c r="BQ74" s="75">
        <v>15</v>
      </c>
      <c r="BR74" s="75">
        <v>15</v>
      </c>
      <c r="BS74" s="100">
        <f t="shared" si="55"/>
        <v>15</v>
      </c>
      <c r="BT74" s="75">
        <v>13</v>
      </c>
      <c r="BU74" s="75">
        <v>10</v>
      </c>
    </row>
    <row r="75" spans="1:73" outlineLevel="1">
      <c r="A75" s="82" t="s">
        <v>107</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51"/>
        <v>43</v>
      </c>
      <c r="AZ75" s="75">
        <v>41</v>
      </c>
      <c r="BA75" s="75">
        <v>41</v>
      </c>
      <c r="BB75" s="75">
        <v>43</v>
      </c>
      <c r="BC75" s="75">
        <v>37</v>
      </c>
      <c r="BD75" s="100">
        <f t="shared" si="52"/>
        <v>37</v>
      </c>
      <c r="BE75" s="75">
        <v>35</v>
      </c>
      <c r="BF75" s="75">
        <v>28</v>
      </c>
      <c r="BG75" s="75">
        <v>13</v>
      </c>
      <c r="BH75" s="75">
        <v>7</v>
      </c>
      <c r="BI75" s="100">
        <f t="shared" si="53"/>
        <v>7</v>
      </c>
      <c r="BJ75" s="75">
        <v>12</v>
      </c>
      <c r="BK75" s="75">
        <v>16</v>
      </c>
      <c r="BL75" s="75">
        <v>6</v>
      </c>
      <c r="BM75" s="75">
        <v>24</v>
      </c>
      <c r="BN75" s="100">
        <f t="shared" si="54"/>
        <v>24</v>
      </c>
      <c r="BO75" s="75">
        <v>8</v>
      </c>
      <c r="BP75" s="75">
        <v>8</v>
      </c>
      <c r="BQ75" s="75">
        <v>5</v>
      </c>
      <c r="BR75" s="75">
        <v>2</v>
      </c>
      <c r="BS75" s="100">
        <f t="shared" si="55"/>
        <v>2</v>
      </c>
      <c r="BT75" s="75">
        <v>4</v>
      </c>
      <c r="BU75" s="75">
        <v>7</v>
      </c>
    </row>
    <row r="76" spans="1:73" outlineLevel="1">
      <c r="A76" s="83" t="s">
        <v>112</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51"/>
        <v>115</v>
      </c>
      <c r="AZ76" s="75">
        <v>119</v>
      </c>
      <c r="BA76" s="75">
        <v>125</v>
      </c>
      <c r="BB76" s="75">
        <v>126</v>
      </c>
      <c r="BC76" s="75">
        <v>120</v>
      </c>
      <c r="BD76" s="100">
        <f t="shared" si="52"/>
        <v>120</v>
      </c>
      <c r="BE76" s="75">
        <v>192</v>
      </c>
      <c r="BF76" s="75">
        <v>212</v>
      </c>
      <c r="BG76" s="75">
        <v>234</v>
      </c>
      <c r="BH76" s="75">
        <v>176</v>
      </c>
      <c r="BI76" s="100">
        <f t="shared" si="53"/>
        <v>176</v>
      </c>
      <c r="BJ76" s="75">
        <v>173</v>
      </c>
      <c r="BK76" s="75">
        <v>130</v>
      </c>
      <c r="BL76" s="75">
        <v>135</v>
      </c>
      <c r="BM76" s="75">
        <v>120</v>
      </c>
      <c r="BN76" s="100">
        <f t="shared" si="54"/>
        <v>120</v>
      </c>
      <c r="BO76" s="75">
        <v>131</v>
      </c>
      <c r="BP76" s="75">
        <v>133</v>
      </c>
      <c r="BQ76" s="75">
        <v>132</v>
      </c>
      <c r="BR76" s="75">
        <v>123</v>
      </c>
      <c r="BS76" s="100">
        <f t="shared" si="55"/>
        <v>123</v>
      </c>
      <c r="BT76" s="75">
        <v>128</v>
      </c>
      <c r="BU76" s="75">
        <v>120</v>
      </c>
    </row>
    <row r="77" spans="1:73" outlineLevel="1">
      <c r="A77" s="83" t="s">
        <v>113</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51"/>
        <v>326</v>
      </c>
      <c r="AZ77" s="75">
        <v>280</v>
      </c>
      <c r="BA77" s="75">
        <v>258</v>
      </c>
      <c r="BB77" s="75">
        <v>254</v>
      </c>
      <c r="BC77" s="75">
        <v>251</v>
      </c>
      <c r="BD77" s="100">
        <f t="shared" si="52"/>
        <v>251</v>
      </c>
      <c r="BE77" s="75">
        <v>255</v>
      </c>
      <c r="BF77" s="75">
        <v>270</v>
      </c>
      <c r="BG77" s="75">
        <v>285</v>
      </c>
      <c r="BH77" s="75">
        <v>262</v>
      </c>
      <c r="BI77" s="100">
        <f t="shared" si="53"/>
        <v>262</v>
      </c>
      <c r="BJ77" s="75">
        <v>262</v>
      </c>
      <c r="BK77" s="75">
        <v>256</v>
      </c>
      <c r="BL77" s="75">
        <v>262</v>
      </c>
      <c r="BM77" s="75">
        <v>314</v>
      </c>
      <c r="BN77" s="100">
        <f t="shared" si="54"/>
        <v>314</v>
      </c>
      <c r="BO77" s="75">
        <v>210</v>
      </c>
      <c r="BP77" s="75">
        <v>222</v>
      </c>
      <c r="BQ77" s="75">
        <v>214</v>
      </c>
      <c r="BR77" s="75">
        <v>192</v>
      </c>
      <c r="BS77" s="100">
        <f t="shared" si="55"/>
        <v>192</v>
      </c>
      <c r="BT77" s="75">
        <v>213</v>
      </c>
      <c r="BU77" s="75">
        <v>227</v>
      </c>
    </row>
    <row r="78" spans="1:73" outlineLevel="1">
      <c r="A78" s="83" t="s">
        <v>114</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51"/>
        <v>372</v>
      </c>
      <c r="AZ78" s="75">
        <v>348</v>
      </c>
      <c r="BA78" s="75">
        <v>410</v>
      </c>
      <c r="BB78" s="75">
        <v>452</v>
      </c>
      <c r="BC78" s="75">
        <v>532</v>
      </c>
      <c r="BD78" s="100">
        <f t="shared" si="52"/>
        <v>532</v>
      </c>
      <c r="BE78" s="75">
        <v>467</v>
      </c>
      <c r="BF78" s="75">
        <v>400</v>
      </c>
      <c r="BG78" s="75">
        <v>389</v>
      </c>
      <c r="BH78" s="75">
        <v>486</v>
      </c>
      <c r="BI78" s="100">
        <f t="shared" si="53"/>
        <v>486</v>
      </c>
      <c r="BJ78" s="75">
        <v>440</v>
      </c>
      <c r="BK78" s="75">
        <v>359</v>
      </c>
      <c r="BL78" s="75">
        <v>383</v>
      </c>
      <c r="BM78" s="75">
        <v>399</v>
      </c>
      <c r="BN78" s="100">
        <f t="shared" si="54"/>
        <v>399</v>
      </c>
      <c r="BO78" s="75">
        <v>405</v>
      </c>
      <c r="BP78" s="75">
        <v>413</v>
      </c>
      <c r="BQ78" s="75">
        <v>409</v>
      </c>
      <c r="BR78" s="75">
        <v>405</v>
      </c>
      <c r="BS78" s="100">
        <f t="shared" si="55"/>
        <v>405</v>
      </c>
      <c r="BT78" s="75">
        <v>408</v>
      </c>
      <c r="BU78" s="75">
        <v>401</v>
      </c>
    </row>
    <row r="79" spans="1:73" outlineLevel="1">
      <c r="A79" s="83" t="s">
        <v>115</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51"/>
        <v>1583</v>
      </c>
      <c r="AZ79" s="75">
        <v>1575</v>
      </c>
      <c r="BA79" s="75">
        <v>1610</v>
      </c>
      <c r="BB79" s="75">
        <v>1640</v>
      </c>
      <c r="BC79" s="75">
        <v>1653</v>
      </c>
      <c r="BD79" s="100">
        <f t="shared" si="52"/>
        <v>1653</v>
      </c>
      <c r="BE79" s="75">
        <v>1618</v>
      </c>
      <c r="BF79" s="75">
        <v>1606</v>
      </c>
      <c r="BG79" s="75">
        <v>1613</v>
      </c>
      <c r="BH79" s="75">
        <v>1596</v>
      </c>
      <c r="BI79" s="100">
        <f t="shared" si="53"/>
        <v>1596</v>
      </c>
      <c r="BJ79" s="75">
        <v>1518</v>
      </c>
      <c r="BK79" s="75">
        <v>1456</v>
      </c>
      <c r="BL79" s="75">
        <v>1423</v>
      </c>
      <c r="BM79" s="75">
        <v>1410</v>
      </c>
      <c r="BN79" s="100">
        <f t="shared" si="54"/>
        <v>1410</v>
      </c>
      <c r="BO79" s="75">
        <v>1372</v>
      </c>
      <c r="BP79" s="75">
        <v>1332</v>
      </c>
      <c r="BQ79" s="75">
        <v>1333</v>
      </c>
      <c r="BR79" s="75">
        <v>1346</v>
      </c>
      <c r="BS79" s="100">
        <f t="shared" si="55"/>
        <v>1346</v>
      </c>
      <c r="BT79" s="75">
        <v>1349</v>
      </c>
      <c r="BU79" s="75">
        <v>1346</v>
      </c>
    </row>
    <row r="80" spans="1:73" outlineLevel="1">
      <c r="A80" s="83" t="s">
        <v>116</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51"/>
        <v>37</v>
      </c>
      <c r="AZ80" s="75">
        <v>41</v>
      </c>
      <c r="BA80" s="75">
        <v>46</v>
      </c>
      <c r="BB80" s="75">
        <v>55</v>
      </c>
      <c r="BC80" s="75">
        <v>65</v>
      </c>
      <c r="BD80" s="100">
        <f t="shared" si="52"/>
        <v>65</v>
      </c>
      <c r="BE80" s="75">
        <v>62</v>
      </c>
      <c r="BF80" s="75">
        <v>65</v>
      </c>
      <c r="BG80" s="75">
        <v>156</v>
      </c>
      <c r="BH80" s="75">
        <v>145</v>
      </c>
      <c r="BI80" s="100">
        <f t="shared" si="53"/>
        <v>145</v>
      </c>
      <c r="BJ80" s="75">
        <v>126</v>
      </c>
      <c r="BK80" s="75">
        <v>126</v>
      </c>
      <c r="BL80" s="75">
        <v>114</v>
      </c>
      <c r="BM80" s="75">
        <v>105</v>
      </c>
      <c r="BN80" s="100">
        <f t="shared" si="54"/>
        <v>105</v>
      </c>
      <c r="BO80" s="75">
        <v>93</v>
      </c>
      <c r="BP80" s="75">
        <v>78</v>
      </c>
      <c r="BQ80" s="75">
        <v>71</v>
      </c>
      <c r="BR80" s="75">
        <v>61</v>
      </c>
      <c r="BS80" s="100">
        <f t="shared" si="55"/>
        <v>61</v>
      </c>
      <c r="BT80" s="75">
        <v>54</v>
      </c>
      <c r="BU80" s="75">
        <v>49</v>
      </c>
    </row>
    <row r="81" spans="1:73" outlineLevel="1">
      <c r="A81" s="83" t="s">
        <v>117</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51"/>
        <v>1060</v>
      </c>
      <c r="AZ81" s="75">
        <v>1061</v>
      </c>
      <c r="BA81" s="75">
        <v>1044</v>
      </c>
      <c r="BB81" s="75">
        <v>1054</v>
      </c>
      <c r="BC81" s="75">
        <v>1040</v>
      </c>
      <c r="BD81" s="100">
        <f t="shared" si="52"/>
        <v>1040</v>
      </c>
      <c r="BE81" s="75">
        <v>1067</v>
      </c>
      <c r="BF81" s="75">
        <v>1073</v>
      </c>
      <c r="BG81" s="75">
        <v>1056</v>
      </c>
      <c r="BH81" s="75">
        <v>1009</v>
      </c>
      <c r="BI81" s="100">
        <f t="shared" si="53"/>
        <v>1009</v>
      </c>
      <c r="BJ81" s="75">
        <v>956</v>
      </c>
      <c r="BK81" s="75">
        <v>893</v>
      </c>
      <c r="BL81" s="75">
        <v>893</v>
      </c>
      <c r="BM81" s="75">
        <v>919</v>
      </c>
      <c r="BN81" s="100">
        <f t="shared" si="54"/>
        <v>919</v>
      </c>
      <c r="BO81" s="75">
        <v>924</v>
      </c>
      <c r="BP81" s="75">
        <v>919</v>
      </c>
      <c r="BQ81" s="75">
        <v>892</v>
      </c>
      <c r="BR81" s="75">
        <v>946</v>
      </c>
      <c r="BS81" s="100">
        <f t="shared" si="55"/>
        <v>946</v>
      </c>
      <c r="BT81" s="75">
        <v>1051</v>
      </c>
      <c r="BU81" s="75">
        <v>1071</v>
      </c>
    </row>
    <row r="82" spans="1:73" outlineLevel="1">
      <c r="A82" s="83" t="s">
        <v>118</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51"/>
        <v>510</v>
      </c>
      <c r="AZ82" s="75">
        <v>515</v>
      </c>
      <c r="BA82" s="75">
        <v>531</v>
      </c>
      <c r="BB82" s="75">
        <v>547</v>
      </c>
      <c r="BC82" s="75">
        <v>538</v>
      </c>
      <c r="BD82" s="100">
        <f t="shared" si="52"/>
        <v>538</v>
      </c>
      <c r="BE82" s="75">
        <v>537</v>
      </c>
      <c r="BF82" s="75">
        <v>529</v>
      </c>
      <c r="BG82" s="75">
        <v>525</v>
      </c>
      <c r="BH82" s="75">
        <v>520</v>
      </c>
      <c r="BI82" s="100">
        <f t="shared" si="53"/>
        <v>520</v>
      </c>
      <c r="BJ82" s="75">
        <v>491</v>
      </c>
      <c r="BK82" s="75">
        <v>470</v>
      </c>
      <c r="BL82" s="75">
        <v>481</v>
      </c>
      <c r="BM82" s="75">
        <v>488</v>
      </c>
      <c r="BN82" s="100">
        <f t="shared" si="54"/>
        <v>488</v>
      </c>
      <c r="BO82" s="75">
        <v>488</v>
      </c>
      <c r="BP82" s="75">
        <v>478</v>
      </c>
      <c r="BQ82" s="75">
        <v>486</v>
      </c>
      <c r="BR82" s="75">
        <v>478</v>
      </c>
      <c r="BS82" s="100">
        <f t="shared" si="55"/>
        <v>478</v>
      </c>
      <c r="BT82" s="75">
        <v>477</v>
      </c>
      <c r="BU82" s="75">
        <v>485</v>
      </c>
    </row>
    <row r="83" spans="1:73" outlineLevel="1">
      <c r="A83" s="83" t="s">
        <v>119</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51"/>
        <v>215</v>
      </c>
      <c r="AZ83" s="75">
        <v>217</v>
      </c>
      <c r="BA83" s="75">
        <v>205</v>
      </c>
      <c r="BB83" s="75">
        <v>193</v>
      </c>
      <c r="BC83" s="75">
        <v>206</v>
      </c>
      <c r="BD83" s="100">
        <f t="shared" si="52"/>
        <v>206</v>
      </c>
      <c r="BE83" s="75">
        <v>170</v>
      </c>
      <c r="BF83" s="75">
        <v>255</v>
      </c>
      <c r="BG83" s="75">
        <v>246</v>
      </c>
      <c r="BH83" s="75">
        <v>251</v>
      </c>
      <c r="BI83" s="100">
        <f t="shared" si="53"/>
        <v>251</v>
      </c>
      <c r="BJ83" s="75">
        <v>232</v>
      </c>
      <c r="BK83" s="75">
        <v>289</v>
      </c>
      <c r="BL83" s="75">
        <v>307</v>
      </c>
      <c r="BM83" s="75">
        <v>326</v>
      </c>
      <c r="BN83" s="100">
        <f t="shared" si="54"/>
        <v>326</v>
      </c>
      <c r="BO83" s="75">
        <v>356</v>
      </c>
      <c r="BP83" s="75">
        <v>370</v>
      </c>
      <c r="BQ83" s="75">
        <v>360</v>
      </c>
      <c r="BR83" s="75">
        <v>394</v>
      </c>
      <c r="BS83" s="100">
        <f t="shared" si="55"/>
        <v>394</v>
      </c>
      <c r="BT83" s="75">
        <v>416</v>
      </c>
      <c r="BU83" s="75">
        <v>398</v>
      </c>
    </row>
    <row r="84" spans="1:73">
      <c r="A84" s="67" t="s">
        <v>120</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56">SUM(AV72:AV83)</f>
        <v>4381</v>
      </c>
      <c r="AW84" s="165">
        <f t="shared" si="56"/>
        <v>4366</v>
      </c>
      <c r="AX84" s="165">
        <f t="shared" si="56"/>
        <v>4346</v>
      </c>
      <c r="AY84" s="166">
        <f t="shared" si="56"/>
        <v>4346</v>
      </c>
      <c r="AZ84" s="165">
        <f t="shared" si="56"/>
        <v>4287</v>
      </c>
      <c r="BA84" s="165">
        <f t="shared" si="56"/>
        <v>4355</v>
      </c>
      <c r="BB84" s="165">
        <f t="shared" si="56"/>
        <v>4455</v>
      </c>
      <c r="BC84" s="165">
        <f t="shared" ref="BC84:BI84" si="57">SUM(BC72:BC83)</f>
        <v>4577</v>
      </c>
      <c r="BD84" s="166">
        <f t="shared" si="57"/>
        <v>4577</v>
      </c>
      <c r="BE84" s="165">
        <f t="shared" si="57"/>
        <v>4538</v>
      </c>
      <c r="BF84" s="165">
        <f t="shared" si="57"/>
        <v>4576</v>
      </c>
      <c r="BG84" s="165">
        <f t="shared" si="57"/>
        <v>4645</v>
      </c>
      <c r="BH84" s="165">
        <f t="shared" si="57"/>
        <v>4663</v>
      </c>
      <c r="BI84" s="166">
        <f t="shared" si="57"/>
        <v>4663</v>
      </c>
      <c r="BJ84" s="165">
        <f t="shared" ref="BJ84" si="58">SUM(BJ72:BJ83)</f>
        <v>4396</v>
      </c>
      <c r="BK84" s="165">
        <f t="shared" ref="BK84" si="59">SUM(BK72:BK83)</f>
        <v>4126</v>
      </c>
      <c r="BL84" s="165">
        <f t="shared" ref="BL84" si="60">SUM(BL72:BL83)</f>
        <v>4159</v>
      </c>
      <c r="BM84" s="165">
        <f t="shared" ref="BM84" si="61">SUM(BM72:BM83)</f>
        <v>4317</v>
      </c>
      <c r="BN84" s="166">
        <f t="shared" ref="BN84" si="62">SUM(BN72:BN83)</f>
        <v>4317</v>
      </c>
      <c r="BO84" s="165">
        <f t="shared" ref="BO84" si="63">SUM(BO72:BO83)</f>
        <v>4278</v>
      </c>
      <c r="BP84" s="165">
        <f t="shared" ref="BP84" si="64">SUM(BP72:BP83)</f>
        <v>4280</v>
      </c>
      <c r="BQ84" s="165">
        <f t="shared" ref="BQ84" si="65">SUM(BQ72:BQ83)</f>
        <v>4225</v>
      </c>
      <c r="BR84" s="165">
        <f t="shared" ref="BR84:BS84" si="66">SUM(BR72:BR83)</f>
        <v>4266</v>
      </c>
      <c r="BS84" s="166">
        <f t="shared" si="66"/>
        <v>4266</v>
      </c>
      <c r="BT84" s="165">
        <f t="shared" ref="BT84" si="67">SUM(BT72:BT83)</f>
        <v>4345</v>
      </c>
      <c r="BU84" s="165">
        <f t="shared" ref="BU84" si="68">SUM(BU72:BU83)</f>
        <v>4333</v>
      </c>
    </row>
    <row r="85" spans="1:73">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row>
    <row r="86" spans="1:73" ht="15.75" thickBot="1">
      <c r="A86" s="85" t="s">
        <v>121</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69">AV84+AV69</f>
        <v>18305</v>
      </c>
      <c r="AW86" s="167">
        <f t="shared" si="69"/>
        <v>16695</v>
      </c>
      <c r="AX86" s="167">
        <f t="shared" si="69"/>
        <v>16309</v>
      </c>
      <c r="AY86" s="168">
        <f t="shared" si="69"/>
        <v>16309</v>
      </c>
      <c r="AZ86" s="167">
        <f t="shared" si="69"/>
        <v>17058</v>
      </c>
      <c r="BA86" s="167">
        <f t="shared" si="69"/>
        <v>18367</v>
      </c>
      <c r="BB86" s="167">
        <f t="shared" si="69"/>
        <v>19740</v>
      </c>
      <c r="BC86" s="167">
        <f t="shared" si="69"/>
        <v>18103</v>
      </c>
      <c r="BD86" s="168">
        <f>BD84+BD69</f>
        <v>18103</v>
      </c>
      <c r="BE86" s="167">
        <f>BE84+BE69</f>
        <v>18571</v>
      </c>
      <c r="BF86" s="167">
        <f>BF84+BF69</f>
        <v>19451</v>
      </c>
      <c r="BG86" s="167">
        <f>BG84+BG69</f>
        <v>20535</v>
      </c>
      <c r="BH86" s="167">
        <f t="shared" ref="BH86" si="70">BH84+BH69</f>
        <v>18972</v>
      </c>
      <c r="BI86" s="168">
        <f>BI84+BI69</f>
        <v>18972</v>
      </c>
      <c r="BJ86" s="167">
        <f t="shared" ref="BJ86:BM86" si="71">BJ84+BJ69</f>
        <v>18069</v>
      </c>
      <c r="BK86" s="167">
        <f t="shared" si="71"/>
        <v>18426</v>
      </c>
      <c r="BL86" s="167">
        <f t="shared" si="71"/>
        <v>19424</v>
      </c>
      <c r="BM86" s="167">
        <f t="shared" si="71"/>
        <v>17728</v>
      </c>
      <c r="BN86" s="168">
        <f t="shared" ref="BN86:BU86" si="72">BN84+BN69</f>
        <v>17728</v>
      </c>
      <c r="BO86" s="167">
        <f t="shared" si="72"/>
        <v>19024</v>
      </c>
      <c r="BP86" s="167">
        <f t="shared" si="72"/>
        <v>18909</v>
      </c>
      <c r="BQ86" s="167">
        <f t="shared" si="72"/>
        <v>17380</v>
      </c>
      <c r="BR86" s="167">
        <f t="shared" si="72"/>
        <v>17816</v>
      </c>
      <c r="BS86" s="168">
        <f t="shared" si="72"/>
        <v>17816</v>
      </c>
      <c r="BT86" s="167">
        <f t="shared" si="72"/>
        <v>18197</v>
      </c>
      <c r="BU86" s="167">
        <f t="shared" si="72"/>
        <v>19483</v>
      </c>
    </row>
    <row r="87" spans="1:73" ht="15.7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row>
    <row r="88" spans="1:73">
      <c r="A88" s="67" t="s">
        <v>122</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row>
    <row r="89" spans="1:73">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row>
    <row r="90" spans="1:73">
      <c r="A90" s="67" t="s">
        <v>123</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row>
    <row r="91" spans="1:73" outlineLevel="1">
      <c r="A91" s="81" t="s">
        <v>124</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73">AX91</f>
        <v>894</v>
      </c>
      <c r="AZ91" s="75">
        <v>814</v>
      </c>
      <c r="BA91" s="75">
        <v>784</v>
      </c>
      <c r="BB91" s="75">
        <v>876</v>
      </c>
      <c r="BC91" s="75">
        <v>1071</v>
      </c>
      <c r="BD91" s="100">
        <f t="shared" ref="BD91:BD100" si="74">BC91</f>
        <v>1071</v>
      </c>
      <c r="BE91" s="75">
        <v>1077</v>
      </c>
      <c r="BF91" s="75">
        <v>1101</v>
      </c>
      <c r="BG91" s="75">
        <v>985</v>
      </c>
      <c r="BH91" s="75">
        <v>1063</v>
      </c>
      <c r="BI91" s="100">
        <f t="shared" ref="BI91:BI100" si="75">BH91</f>
        <v>1063</v>
      </c>
      <c r="BJ91" s="75">
        <v>1286</v>
      </c>
      <c r="BK91" s="75">
        <v>1342</v>
      </c>
      <c r="BL91" s="75">
        <v>1337</v>
      </c>
      <c r="BM91" s="75">
        <v>1278</v>
      </c>
      <c r="BN91" s="100">
        <f t="shared" ref="BN91:BN100" si="76">BM91</f>
        <v>1278</v>
      </c>
      <c r="BO91" s="75">
        <v>1287</v>
      </c>
      <c r="BP91" s="75">
        <v>1268</v>
      </c>
      <c r="BQ91" s="75">
        <v>1293</v>
      </c>
      <c r="BR91" s="75">
        <v>1197</v>
      </c>
      <c r="BS91" s="100">
        <f t="shared" ref="BS91:BS100" si="77">BR91</f>
        <v>1197</v>
      </c>
      <c r="BT91" s="75">
        <v>1384</v>
      </c>
      <c r="BU91" s="75">
        <v>1542</v>
      </c>
    </row>
    <row r="92" spans="1:73" outlineLevel="1">
      <c r="A92" s="81" t="s">
        <v>125</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73"/>
        <v>0</v>
      </c>
      <c r="AZ92" s="75">
        <v>0</v>
      </c>
      <c r="BA92" s="75">
        <v>0</v>
      </c>
      <c r="BB92" s="75">
        <v>0</v>
      </c>
      <c r="BC92" s="75">
        <v>0</v>
      </c>
      <c r="BD92" s="100">
        <f t="shared" si="74"/>
        <v>0</v>
      </c>
      <c r="BE92" s="75">
        <v>0</v>
      </c>
      <c r="BF92" s="75">
        <v>0</v>
      </c>
      <c r="BG92" s="75">
        <v>0</v>
      </c>
      <c r="BH92" s="75">
        <v>0</v>
      </c>
      <c r="BI92" s="100">
        <f t="shared" si="75"/>
        <v>0</v>
      </c>
      <c r="BJ92" s="75">
        <v>0</v>
      </c>
      <c r="BK92" s="75">
        <v>0</v>
      </c>
      <c r="BL92" s="75">
        <v>0</v>
      </c>
      <c r="BM92" s="75">
        <v>0</v>
      </c>
      <c r="BN92" s="100">
        <f t="shared" si="76"/>
        <v>0</v>
      </c>
      <c r="BO92" s="75">
        <v>0</v>
      </c>
      <c r="BP92" s="75">
        <v>0</v>
      </c>
      <c r="BQ92" s="75">
        <v>0</v>
      </c>
      <c r="BR92" s="75">
        <v>0</v>
      </c>
      <c r="BS92" s="100">
        <f t="shared" si="77"/>
        <v>0</v>
      </c>
      <c r="BT92" s="75">
        <v>0</v>
      </c>
      <c r="BU92" s="75">
        <v>0</v>
      </c>
    </row>
    <row r="93" spans="1:73" outlineLevel="1">
      <c r="A93" s="81" t="s">
        <v>126</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73"/>
        <v>0</v>
      </c>
      <c r="AZ93" s="75"/>
      <c r="BA93" s="75"/>
      <c r="BB93" s="75"/>
      <c r="BC93" s="75"/>
      <c r="BD93" s="100">
        <f t="shared" si="74"/>
        <v>0</v>
      </c>
      <c r="BE93" s="75"/>
      <c r="BF93" s="75"/>
      <c r="BG93" s="75"/>
      <c r="BH93" s="75"/>
      <c r="BI93" s="100">
        <f t="shared" si="75"/>
        <v>0</v>
      </c>
      <c r="BJ93" s="75"/>
      <c r="BK93" s="75"/>
      <c r="BL93" s="75"/>
      <c r="BM93" s="75"/>
      <c r="BN93" s="100"/>
      <c r="BO93" s="75"/>
      <c r="BP93" s="75"/>
      <c r="BQ93" s="75"/>
      <c r="BR93" s="75"/>
      <c r="BS93" s="100"/>
      <c r="BT93" s="75"/>
      <c r="BU93" s="75"/>
    </row>
    <row r="94" spans="1:73" outlineLevel="1">
      <c r="A94" s="81" t="s">
        <v>127</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73"/>
        <v>168</v>
      </c>
      <c r="AZ94" s="75">
        <v>165</v>
      </c>
      <c r="BA94" s="75">
        <v>167</v>
      </c>
      <c r="BB94" s="75">
        <v>171</v>
      </c>
      <c r="BC94" s="75">
        <v>176</v>
      </c>
      <c r="BD94" s="100">
        <f t="shared" si="74"/>
        <v>176</v>
      </c>
      <c r="BE94" s="75">
        <v>187</v>
      </c>
      <c r="BF94" s="75">
        <v>190</v>
      </c>
      <c r="BG94" s="75">
        <v>192</v>
      </c>
      <c r="BH94" s="75">
        <v>192</v>
      </c>
      <c r="BI94" s="100">
        <f t="shared" si="75"/>
        <v>192</v>
      </c>
      <c r="BJ94" s="75">
        <v>183</v>
      </c>
      <c r="BK94" s="75">
        <v>174</v>
      </c>
      <c r="BL94" s="75">
        <v>176</v>
      </c>
      <c r="BM94" s="75">
        <v>181</v>
      </c>
      <c r="BN94" s="100">
        <f t="shared" si="76"/>
        <v>181</v>
      </c>
      <c r="BO94" s="75">
        <v>179</v>
      </c>
      <c r="BP94" s="75">
        <v>182</v>
      </c>
      <c r="BQ94" s="75">
        <v>179</v>
      </c>
      <c r="BR94" s="75">
        <v>180</v>
      </c>
      <c r="BS94" s="100">
        <f t="shared" si="77"/>
        <v>180</v>
      </c>
      <c r="BT94" s="75">
        <v>183</v>
      </c>
      <c r="BU94" s="75">
        <v>187</v>
      </c>
    </row>
    <row r="95" spans="1:73" outlineLevel="1">
      <c r="A95" s="81" t="s">
        <v>128</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73"/>
        <v>809</v>
      </c>
      <c r="AZ95" s="75">
        <v>537</v>
      </c>
      <c r="BA95" s="75">
        <v>688</v>
      </c>
      <c r="BB95" s="75">
        <v>3013</v>
      </c>
      <c r="BC95" s="75">
        <v>838</v>
      </c>
      <c r="BD95" s="100">
        <f t="shared" si="74"/>
        <v>838</v>
      </c>
      <c r="BE95" s="75">
        <v>694</v>
      </c>
      <c r="BF95" s="75">
        <v>817</v>
      </c>
      <c r="BG95" s="75">
        <v>934</v>
      </c>
      <c r="BH95" s="75">
        <v>1015</v>
      </c>
      <c r="BI95" s="100">
        <f t="shared" si="75"/>
        <v>1015</v>
      </c>
      <c r="BJ95" s="75">
        <v>860</v>
      </c>
      <c r="BK95" s="75">
        <v>932</v>
      </c>
      <c r="BL95" s="75">
        <v>1042</v>
      </c>
      <c r="BM95" s="75">
        <v>1103</v>
      </c>
      <c r="BN95" s="100">
        <f t="shared" si="76"/>
        <v>1103</v>
      </c>
      <c r="BO95" s="75">
        <v>1789</v>
      </c>
      <c r="BP95" s="75">
        <v>913</v>
      </c>
      <c r="BQ95" s="75">
        <v>953</v>
      </c>
      <c r="BR95" s="75">
        <v>1003</v>
      </c>
      <c r="BS95" s="100">
        <f t="shared" si="77"/>
        <v>1003</v>
      </c>
      <c r="BT95" s="75">
        <v>812</v>
      </c>
      <c r="BU95" s="75">
        <v>854</v>
      </c>
    </row>
    <row r="96" spans="1:73" outlineLevel="1">
      <c r="A96" s="81" t="s">
        <v>129</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73"/>
        <v>386</v>
      </c>
      <c r="AZ96" s="75">
        <v>388</v>
      </c>
      <c r="BA96" s="75">
        <v>403</v>
      </c>
      <c r="BB96" s="75">
        <v>515</v>
      </c>
      <c r="BC96" s="75">
        <v>497</v>
      </c>
      <c r="BD96" s="100">
        <f t="shared" si="74"/>
        <v>497</v>
      </c>
      <c r="BE96" s="75">
        <v>446</v>
      </c>
      <c r="BF96" s="75">
        <v>460</v>
      </c>
      <c r="BG96" s="75">
        <v>489</v>
      </c>
      <c r="BH96" s="75">
        <v>480</v>
      </c>
      <c r="BI96" s="100">
        <f t="shared" si="75"/>
        <v>480</v>
      </c>
      <c r="BJ96" s="75">
        <v>466</v>
      </c>
      <c r="BK96" s="75">
        <v>429</v>
      </c>
      <c r="BL96" s="75">
        <v>460</v>
      </c>
      <c r="BM96" s="75">
        <v>467</v>
      </c>
      <c r="BN96" s="100">
        <f t="shared" si="76"/>
        <v>467</v>
      </c>
      <c r="BO96" s="75">
        <v>435</v>
      </c>
      <c r="BP96" s="75">
        <v>402</v>
      </c>
      <c r="BQ96" s="75">
        <v>435</v>
      </c>
      <c r="BR96" s="75">
        <v>437</v>
      </c>
      <c r="BS96" s="100">
        <f t="shared" si="77"/>
        <v>437</v>
      </c>
      <c r="BT96" s="75">
        <v>402</v>
      </c>
      <c r="BU96" s="75">
        <v>422</v>
      </c>
    </row>
    <row r="97" spans="1:73" outlineLevel="1">
      <c r="A97" s="81" t="s">
        <v>130</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73"/>
        <v>364</v>
      </c>
      <c r="AZ97" s="75">
        <v>407</v>
      </c>
      <c r="BA97" s="75">
        <v>440</v>
      </c>
      <c r="BB97" s="75">
        <v>497</v>
      </c>
      <c r="BC97" s="75">
        <v>476</v>
      </c>
      <c r="BD97" s="100">
        <f t="shared" si="74"/>
        <v>476</v>
      </c>
      <c r="BE97" s="75">
        <v>508</v>
      </c>
      <c r="BF97" s="75">
        <v>520</v>
      </c>
      <c r="BG97" s="75">
        <v>529</v>
      </c>
      <c r="BH97" s="75">
        <v>503</v>
      </c>
      <c r="BI97" s="100">
        <f t="shared" si="75"/>
        <v>503</v>
      </c>
      <c r="BJ97" s="75">
        <v>488</v>
      </c>
      <c r="BK97" s="75">
        <v>483</v>
      </c>
      <c r="BL97" s="75">
        <v>496</v>
      </c>
      <c r="BM97" s="75">
        <v>495</v>
      </c>
      <c r="BN97" s="100">
        <f t="shared" si="76"/>
        <v>495</v>
      </c>
      <c r="BO97" s="75">
        <v>526</v>
      </c>
      <c r="BP97" s="75">
        <v>528</v>
      </c>
      <c r="BQ97" s="75">
        <v>550</v>
      </c>
      <c r="BR97" s="75">
        <v>542</v>
      </c>
      <c r="BS97" s="100">
        <f t="shared" si="77"/>
        <v>542</v>
      </c>
      <c r="BT97" s="75">
        <v>559</v>
      </c>
      <c r="BU97" s="75">
        <v>579</v>
      </c>
    </row>
    <row r="98" spans="1:73" outlineLevel="1">
      <c r="A98" s="81" t="s">
        <v>131</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73"/>
        <v>39</v>
      </c>
      <c r="AZ98" s="75">
        <v>39</v>
      </c>
      <c r="BA98" s="75">
        <v>192</v>
      </c>
      <c r="BB98" s="75">
        <v>190</v>
      </c>
      <c r="BC98" s="75">
        <v>189</v>
      </c>
      <c r="BD98" s="100">
        <f t="shared" si="74"/>
        <v>189</v>
      </c>
      <c r="BE98" s="75">
        <v>188</v>
      </c>
      <c r="BF98" s="75">
        <v>187</v>
      </c>
      <c r="BG98" s="75">
        <v>187</v>
      </c>
      <c r="BH98" s="75">
        <v>186</v>
      </c>
      <c r="BI98" s="100">
        <f t="shared" si="75"/>
        <v>186</v>
      </c>
      <c r="BJ98" s="75">
        <v>45</v>
      </c>
      <c r="BK98" s="75">
        <v>44</v>
      </c>
      <c r="BL98" s="75">
        <v>42</v>
      </c>
      <c r="BM98" s="75">
        <v>42</v>
      </c>
      <c r="BN98" s="100">
        <f t="shared" si="76"/>
        <v>42</v>
      </c>
      <c r="BO98" s="75">
        <v>42</v>
      </c>
      <c r="BP98" s="75">
        <v>41</v>
      </c>
      <c r="BQ98" s="75">
        <v>17</v>
      </c>
      <c r="BR98" s="75">
        <v>17</v>
      </c>
      <c r="BS98" s="100">
        <f t="shared" si="77"/>
        <v>17</v>
      </c>
      <c r="BT98" s="75">
        <v>17</v>
      </c>
      <c r="BU98" s="75">
        <v>19</v>
      </c>
    </row>
    <row r="99" spans="1:73" outlineLevel="1">
      <c r="A99" s="81" t="s">
        <v>132</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73"/>
        <v>492</v>
      </c>
      <c r="AZ99" s="75">
        <v>670</v>
      </c>
      <c r="BA99" s="75">
        <v>671</v>
      </c>
      <c r="BB99" s="75">
        <v>753</v>
      </c>
      <c r="BC99" s="75">
        <v>850</v>
      </c>
      <c r="BD99" s="100">
        <f t="shared" si="74"/>
        <v>850</v>
      </c>
      <c r="BE99" s="75">
        <v>978</v>
      </c>
      <c r="BF99" s="75">
        <v>928</v>
      </c>
      <c r="BG99" s="75">
        <v>970</v>
      </c>
      <c r="BH99" s="75">
        <v>1046</v>
      </c>
      <c r="BI99" s="100">
        <f t="shared" si="75"/>
        <v>1046</v>
      </c>
      <c r="BJ99" s="75">
        <v>1087</v>
      </c>
      <c r="BK99" s="75">
        <v>985</v>
      </c>
      <c r="BL99" s="75">
        <v>986</v>
      </c>
      <c r="BM99" s="75">
        <v>1136</v>
      </c>
      <c r="BN99" s="100">
        <f t="shared" si="76"/>
        <v>1136</v>
      </c>
      <c r="BO99" s="75">
        <v>1317</v>
      </c>
      <c r="BP99" s="75">
        <v>1283</v>
      </c>
      <c r="BQ99" s="75">
        <v>1240</v>
      </c>
      <c r="BR99" s="75">
        <v>1371</v>
      </c>
      <c r="BS99" s="100">
        <f t="shared" si="77"/>
        <v>1371</v>
      </c>
      <c r="BT99" s="75">
        <v>1452</v>
      </c>
      <c r="BU99" s="75">
        <v>1356</v>
      </c>
    </row>
    <row r="100" spans="1:73" outlineLevel="1">
      <c r="A100" s="81" t="s">
        <v>133</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73"/>
        <v>435</v>
      </c>
      <c r="AZ100" s="75">
        <v>603</v>
      </c>
      <c r="BA100" s="75">
        <v>576</v>
      </c>
      <c r="BB100" s="75">
        <v>1201</v>
      </c>
      <c r="BC100" s="75">
        <v>554</v>
      </c>
      <c r="BD100" s="100">
        <f t="shared" si="74"/>
        <v>554</v>
      </c>
      <c r="BE100" s="75">
        <v>710</v>
      </c>
      <c r="BF100" s="75">
        <v>520</v>
      </c>
      <c r="BG100" s="75">
        <v>537</v>
      </c>
      <c r="BH100" s="75">
        <v>1108</v>
      </c>
      <c r="BI100" s="100">
        <f t="shared" si="75"/>
        <v>1108</v>
      </c>
      <c r="BJ100" s="75">
        <v>743</v>
      </c>
      <c r="BK100" s="75">
        <v>637</v>
      </c>
      <c r="BL100" s="75">
        <v>599</v>
      </c>
      <c r="BM100" s="75">
        <v>595</v>
      </c>
      <c r="BN100" s="100">
        <f t="shared" si="76"/>
        <v>595</v>
      </c>
      <c r="BO100" s="75">
        <v>741</v>
      </c>
      <c r="BP100" s="75">
        <v>788</v>
      </c>
      <c r="BQ100" s="75">
        <v>733</v>
      </c>
      <c r="BR100" s="75">
        <v>782</v>
      </c>
      <c r="BS100" s="100">
        <f t="shared" si="77"/>
        <v>782</v>
      </c>
      <c r="BT100" s="75">
        <v>821</v>
      </c>
      <c r="BU100" s="75">
        <v>827</v>
      </c>
    </row>
    <row r="101" spans="1:73">
      <c r="A101" s="67" t="s">
        <v>134</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78">SUM(AV91:AV100)</f>
        <v>3370</v>
      </c>
      <c r="AW101" s="165">
        <f t="shared" si="78"/>
        <v>3497</v>
      </c>
      <c r="AX101" s="165">
        <f t="shared" si="78"/>
        <v>3587</v>
      </c>
      <c r="AY101" s="166">
        <f t="shared" si="78"/>
        <v>3587</v>
      </c>
      <c r="AZ101" s="165">
        <f t="shared" si="78"/>
        <v>3623</v>
      </c>
      <c r="BA101" s="165">
        <f t="shared" si="78"/>
        <v>3921</v>
      </c>
      <c r="BB101" s="165">
        <f t="shared" si="78"/>
        <v>7216</v>
      </c>
      <c r="BC101" s="165">
        <f t="shared" ref="BC101:BI101" si="79">SUM(BC91:BC100)</f>
        <v>4651</v>
      </c>
      <c r="BD101" s="166">
        <f t="shared" si="79"/>
        <v>4651</v>
      </c>
      <c r="BE101" s="165">
        <f t="shared" si="79"/>
        <v>4788</v>
      </c>
      <c r="BF101" s="165">
        <f t="shared" si="79"/>
        <v>4723</v>
      </c>
      <c r="BG101" s="165">
        <f t="shared" si="79"/>
        <v>4823</v>
      </c>
      <c r="BH101" s="165">
        <f t="shared" si="79"/>
        <v>5593</v>
      </c>
      <c r="BI101" s="166">
        <f t="shared" si="79"/>
        <v>5593</v>
      </c>
      <c r="BJ101" s="165">
        <f t="shared" ref="BJ101" si="80">SUM(BJ91:BJ100)</f>
        <v>5158</v>
      </c>
      <c r="BK101" s="165">
        <f t="shared" ref="BK101" si="81">SUM(BK91:BK100)</f>
        <v>5026</v>
      </c>
      <c r="BL101" s="165">
        <f t="shared" ref="BL101" si="82">SUM(BL91:BL100)</f>
        <v>5138</v>
      </c>
      <c r="BM101" s="165">
        <f t="shared" ref="BM101" si="83">SUM(BM91:BM100)</f>
        <v>5297</v>
      </c>
      <c r="BN101" s="166">
        <f t="shared" ref="BN101" si="84">SUM(BN91:BN100)</f>
        <v>5297</v>
      </c>
      <c r="BO101" s="165">
        <f t="shared" ref="BO101" si="85">SUM(BO91:BO100)</f>
        <v>6316</v>
      </c>
      <c r="BP101" s="165">
        <f t="shared" ref="BP101" si="86">SUM(BP91:BP100)</f>
        <v>5405</v>
      </c>
      <c r="BQ101" s="165">
        <f t="shared" ref="BQ101" si="87">SUM(BQ91:BQ100)</f>
        <v>5400</v>
      </c>
      <c r="BR101" s="165">
        <f t="shared" ref="BR101:BS101" si="88">SUM(BR91:BR100)</f>
        <v>5529</v>
      </c>
      <c r="BS101" s="166">
        <f t="shared" si="88"/>
        <v>5529</v>
      </c>
      <c r="BT101" s="165">
        <f t="shared" ref="BT101" si="89">SUM(BT91:BT100)</f>
        <v>5630</v>
      </c>
      <c r="BU101" s="165">
        <f t="shared" ref="BU101" si="90">SUM(BU91:BU100)</f>
        <v>5786</v>
      </c>
    </row>
    <row r="102" spans="1:73">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row>
    <row r="103" spans="1:73">
      <c r="A103" s="67" t="s">
        <v>135</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row>
    <row r="104" spans="1:73" outlineLevel="1">
      <c r="A104" s="86" t="s">
        <v>125</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1" si="91">AX104</f>
        <v>0</v>
      </c>
      <c r="AZ104" s="75">
        <v>0</v>
      </c>
      <c r="BA104" s="75">
        <v>0</v>
      </c>
      <c r="BB104" s="75">
        <v>0</v>
      </c>
      <c r="BC104" s="75">
        <v>0</v>
      </c>
      <c r="BD104" s="100">
        <f t="shared" ref="BD104:BD111" si="92">BC104</f>
        <v>0</v>
      </c>
      <c r="BE104" s="75">
        <v>0</v>
      </c>
      <c r="BF104" s="75">
        <v>0</v>
      </c>
      <c r="BG104" s="75">
        <v>0</v>
      </c>
      <c r="BH104" s="75">
        <v>0</v>
      </c>
      <c r="BI104" s="100">
        <f t="shared" ref="BI104:BI111" si="93">BH104</f>
        <v>0</v>
      </c>
      <c r="BJ104" s="75">
        <v>0</v>
      </c>
      <c r="BK104" s="75">
        <v>0</v>
      </c>
      <c r="BL104" s="75">
        <v>0</v>
      </c>
      <c r="BM104" s="75">
        <v>0</v>
      </c>
      <c r="BN104" s="100">
        <f t="shared" ref="BN104:BN111" si="94">BM104</f>
        <v>0</v>
      </c>
      <c r="BO104" s="75">
        <v>0</v>
      </c>
      <c r="BP104" s="75">
        <v>0</v>
      </c>
      <c r="BQ104" s="75">
        <v>0</v>
      </c>
      <c r="BR104" s="75">
        <v>0</v>
      </c>
      <c r="BS104" s="100">
        <f t="shared" ref="BS104:BS111" si="95">BR104</f>
        <v>0</v>
      </c>
      <c r="BT104" s="75">
        <v>0</v>
      </c>
      <c r="BU104" s="75">
        <v>0</v>
      </c>
    </row>
    <row r="105" spans="1:73" outlineLevel="1">
      <c r="A105" s="86" t="s">
        <v>127</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v>836</v>
      </c>
      <c r="AV105" s="75">
        <v>799</v>
      </c>
      <c r="AW105" s="75">
        <v>824</v>
      </c>
      <c r="AX105" s="75">
        <v>915</v>
      </c>
      <c r="AY105" s="100">
        <f t="shared" si="91"/>
        <v>915</v>
      </c>
      <c r="AZ105" s="75">
        <v>917</v>
      </c>
      <c r="BA105" s="75">
        <v>901</v>
      </c>
      <c r="BB105" s="75">
        <v>907</v>
      </c>
      <c r="BC105" s="75">
        <v>886</v>
      </c>
      <c r="BD105" s="100">
        <f t="shared" si="92"/>
        <v>886</v>
      </c>
      <c r="BE105" s="75">
        <v>910</v>
      </c>
      <c r="BF105" s="75">
        <v>915</v>
      </c>
      <c r="BG105" s="75">
        <v>884</v>
      </c>
      <c r="BH105" s="75">
        <v>841</v>
      </c>
      <c r="BI105" s="100">
        <f t="shared" si="93"/>
        <v>841</v>
      </c>
      <c r="BJ105" s="75">
        <v>798</v>
      </c>
      <c r="BK105" s="75">
        <v>741</v>
      </c>
      <c r="BL105" s="75">
        <v>752</v>
      </c>
      <c r="BM105" s="75">
        <v>754</v>
      </c>
      <c r="BN105" s="100">
        <f t="shared" si="94"/>
        <v>754</v>
      </c>
      <c r="BO105" s="75">
        <v>759</v>
      </c>
      <c r="BP105" s="75">
        <v>753</v>
      </c>
      <c r="BQ105" s="75">
        <v>729</v>
      </c>
      <c r="BR105" s="75">
        <v>781</v>
      </c>
      <c r="BS105" s="100">
        <f t="shared" si="95"/>
        <v>781</v>
      </c>
      <c r="BT105" s="75">
        <v>880</v>
      </c>
      <c r="BU105" s="75">
        <v>892</v>
      </c>
    </row>
    <row r="106" spans="1:73" outlineLevel="1">
      <c r="A106" s="84" t="s">
        <v>136</v>
      </c>
      <c r="F106" s="100">
        <v>53.4</v>
      </c>
      <c r="G106" s="75">
        <v>88.5</v>
      </c>
      <c r="H106" s="75">
        <v>72.599999999999994</v>
      </c>
      <c r="I106" s="75">
        <v>74.7</v>
      </c>
      <c r="J106" s="75">
        <v>67.599999999999994</v>
      </c>
      <c r="K106" s="100">
        <v>67.599999999999994</v>
      </c>
      <c r="L106" s="75">
        <v>58</v>
      </c>
      <c r="M106" s="75">
        <v>54</v>
      </c>
      <c r="N106" s="75">
        <v>56</v>
      </c>
      <c r="O106" s="75">
        <v>64</v>
      </c>
      <c r="P106" s="100">
        <v>64</v>
      </c>
      <c r="Q106" s="75">
        <v>50</v>
      </c>
      <c r="R106" s="75">
        <v>66.099999999999994</v>
      </c>
      <c r="S106" s="75">
        <v>66</v>
      </c>
      <c r="T106" s="75">
        <v>72.900000000000006</v>
      </c>
      <c r="U106" s="100">
        <v>72.900000000000006</v>
      </c>
      <c r="V106" s="75">
        <v>72.900000000000006</v>
      </c>
      <c r="W106" s="75">
        <v>115.9</v>
      </c>
      <c r="X106" s="75">
        <v>106.4</v>
      </c>
      <c r="Y106" s="71">
        <v>106</v>
      </c>
      <c r="Z106" s="100">
        <v>106</v>
      </c>
      <c r="AA106" s="75">
        <v>95.4</v>
      </c>
      <c r="AB106" s="75">
        <v>94.6</v>
      </c>
      <c r="AC106" s="75">
        <v>97.8</v>
      </c>
      <c r="AD106" s="75">
        <v>74</v>
      </c>
      <c r="AE106" s="100">
        <v>74</v>
      </c>
      <c r="AF106" s="75">
        <v>70</v>
      </c>
      <c r="AG106" s="75">
        <v>71</v>
      </c>
      <c r="AH106" s="75">
        <v>65</v>
      </c>
      <c r="AI106" s="75">
        <v>70</v>
      </c>
      <c r="AJ106" s="100">
        <v>70</v>
      </c>
      <c r="AK106" s="75">
        <v>68</v>
      </c>
      <c r="AL106" s="75">
        <v>75</v>
      </c>
      <c r="AM106" s="75">
        <v>76</v>
      </c>
      <c r="AN106" s="75">
        <v>77</v>
      </c>
      <c r="AO106" s="100">
        <v>77</v>
      </c>
      <c r="AP106" s="75">
        <v>73</v>
      </c>
      <c r="AQ106" s="75">
        <v>71</v>
      </c>
      <c r="AR106" s="75">
        <v>72</v>
      </c>
      <c r="AS106" s="75">
        <v>42</v>
      </c>
      <c r="AT106" s="100">
        <v>42</v>
      </c>
      <c r="AU106" s="75">
        <v>42</v>
      </c>
      <c r="AV106" s="75">
        <v>41</v>
      </c>
      <c r="AW106" s="75">
        <v>41</v>
      </c>
      <c r="AX106" s="75">
        <v>39</v>
      </c>
      <c r="AY106" s="100">
        <f t="shared" si="91"/>
        <v>39</v>
      </c>
      <c r="AZ106" s="75">
        <v>39</v>
      </c>
      <c r="BA106" s="75">
        <v>40</v>
      </c>
      <c r="BB106" s="75">
        <v>40</v>
      </c>
      <c r="BC106" s="75">
        <v>38</v>
      </c>
      <c r="BD106" s="100">
        <f t="shared" si="92"/>
        <v>38</v>
      </c>
      <c r="BE106" s="75">
        <v>38</v>
      </c>
      <c r="BF106" s="75">
        <v>40</v>
      </c>
      <c r="BG106" s="75">
        <v>77</v>
      </c>
      <c r="BH106" s="75">
        <v>76</v>
      </c>
      <c r="BI106" s="100">
        <f t="shared" si="93"/>
        <v>76</v>
      </c>
      <c r="BJ106" s="75">
        <v>73</v>
      </c>
      <c r="BK106" s="75">
        <v>84</v>
      </c>
      <c r="BL106" s="75">
        <v>50</v>
      </c>
      <c r="BM106" s="75">
        <v>44</v>
      </c>
      <c r="BN106" s="100">
        <f t="shared" si="94"/>
        <v>44</v>
      </c>
      <c r="BO106" s="75">
        <v>42</v>
      </c>
      <c r="BP106" s="75">
        <v>41</v>
      </c>
      <c r="BQ106" s="75">
        <v>45</v>
      </c>
      <c r="BR106" s="75">
        <v>44</v>
      </c>
      <c r="BS106" s="100">
        <f t="shared" si="95"/>
        <v>44</v>
      </c>
      <c r="BT106" s="75">
        <v>46</v>
      </c>
      <c r="BU106" s="75">
        <v>90</v>
      </c>
    </row>
    <row r="107" spans="1:73" outlineLevel="1">
      <c r="A107" s="84" t="s">
        <v>137</v>
      </c>
      <c r="F107" s="100"/>
      <c r="K107" s="100"/>
      <c r="L107" s="75"/>
      <c r="M107" s="75"/>
      <c r="N107" s="75"/>
      <c r="O107" s="75"/>
      <c r="P107" s="100"/>
      <c r="Q107" s="75"/>
      <c r="R107" s="75"/>
      <c r="S107" s="75"/>
      <c r="T107" s="75"/>
      <c r="U107" s="100"/>
      <c r="V107" s="75"/>
      <c r="W107" s="75"/>
      <c r="X107" s="75"/>
      <c r="Y107" s="71"/>
      <c r="Z107" s="100"/>
      <c r="AA107" s="75"/>
      <c r="AB107" s="75"/>
      <c r="AC107" s="75"/>
      <c r="AD107" s="75"/>
      <c r="AE107" s="100"/>
      <c r="AF107" s="75"/>
      <c r="AG107" s="75"/>
      <c r="AH107" s="75"/>
      <c r="AI107" s="75"/>
      <c r="AJ107" s="100"/>
      <c r="AK107" s="75"/>
      <c r="AL107" s="75"/>
      <c r="AM107" s="75"/>
      <c r="AN107" s="75">
        <v>77</v>
      </c>
      <c r="AO107" s="100">
        <v>77</v>
      </c>
      <c r="AP107" s="75">
        <v>39</v>
      </c>
      <c r="AQ107" s="75">
        <v>39</v>
      </c>
      <c r="AR107" s="75">
        <v>38</v>
      </c>
      <c r="AS107" s="75">
        <v>122</v>
      </c>
      <c r="AT107" s="100">
        <v>122</v>
      </c>
      <c r="AU107" s="75">
        <v>88</v>
      </c>
      <c r="AV107" s="75">
        <v>96</v>
      </c>
      <c r="AW107" s="75">
        <v>108</v>
      </c>
      <c r="AX107" s="75">
        <v>92</v>
      </c>
      <c r="AY107" s="100">
        <f t="shared" si="91"/>
        <v>92</v>
      </c>
      <c r="AZ107" s="75">
        <v>85</v>
      </c>
      <c r="BA107" s="75">
        <v>71</v>
      </c>
      <c r="BB107" s="75">
        <v>60</v>
      </c>
      <c r="BC107" s="75">
        <v>163</v>
      </c>
      <c r="BD107" s="100">
        <f t="shared" si="92"/>
        <v>163</v>
      </c>
      <c r="BE107" s="75">
        <v>140</v>
      </c>
      <c r="BF107" s="75">
        <v>132</v>
      </c>
      <c r="BG107" s="75">
        <v>164</v>
      </c>
      <c r="BH107" s="75">
        <v>147</v>
      </c>
      <c r="BI107" s="100">
        <f t="shared" si="93"/>
        <v>147</v>
      </c>
      <c r="BJ107" s="75">
        <v>136</v>
      </c>
      <c r="BK107" s="75">
        <v>135</v>
      </c>
      <c r="BL107" s="75">
        <v>149</v>
      </c>
      <c r="BM107" s="75">
        <v>122</v>
      </c>
      <c r="BN107" s="100">
        <f t="shared" si="94"/>
        <v>122</v>
      </c>
      <c r="BO107" s="75">
        <v>65</v>
      </c>
      <c r="BP107" s="75">
        <v>55</v>
      </c>
      <c r="BQ107" s="75">
        <v>64</v>
      </c>
      <c r="BR107" s="75">
        <v>58</v>
      </c>
      <c r="BS107" s="100">
        <f t="shared" si="95"/>
        <v>58</v>
      </c>
      <c r="BT107" s="75">
        <v>47</v>
      </c>
      <c r="BU107" s="75">
        <v>36</v>
      </c>
    </row>
    <row r="108" spans="1:73" outlineLevel="1">
      <c r="A108" s="86" t="s">
        <v>130</v>
      </c>
      <c r="F108" s="100">
        <v>31.2</v>
      </c>
      <c r="G108" s="75">
        <v>29.2</v>
      </c>
      <c r="H108" s="75">
        <v>30</v>
      </c>
      <c r="I108" s="75">
        <v>33.700000000000003</v>
      </c>
      <c r="J108" s="75">
        <v>42.7</v>
      </c>
      <c r="K108" s="100">
        <v>42.7</v>
      </c>
      <c r="L108" s="75">
        <v>44</v>
      </c>
      <c r="M108" s="75">
        <v>52</v>
      </c>
      <c r="N108" s="75">
        <v>56</v>
      </c>
      <c r="O108" s="75">
        <v>64</v>
      </c>
      <c r="P108" s="100">
        <v>64</v>
      </c>
      <c r="Q108" s="75">
        <v>39</v>
      </c>
      <c r="R108" s="75">
        <v>43.3</v>
      </c>
      <c r="S108" s="75">
        <v>50</v>
      </c>
      <c r="T108" s="75">
        <v>45.8</v>
      </c>
      <c r="U108" s="100">
        <v>45.8</v>
      </c>
      <c r="V108" s="75">
        <v>50.900000000000006</v>
      </c>
      <c r="W108" s="75">
        <v>55.4</v>
      </c>
      <c r="X108" s="75">
        <v>25.9</v>
      </c>
      <c r="Y108" s="71">
        <v>33</v>
      </c>
      <c r="Z108" s="100">
        <v>33</v>
      </c>
      <c r="AA108" s="75">
        <v>35.4</v>
      </c>
      <c r="AB108" s="75">
        <v>36.200000000000003</v>
      </c>
      <c r="AC108" s="75">
        <v>38.299999999999997</v>
      </c>
      <c r="AD108" s="75">
        <v>36</v>
      </c>
      <c r="AE108" s="100">
        <v>36</v>
      </c>
      <c r="AF108" s="75">
        <v>36</v>
      </c>
      <c r="AG108" s="75">
        <v>40</v>
      </c>
      <c r="AH108" s="75">
        <v>40</v>
      </c>
      <c r="AI108" s="75">
        <v>38</v>
      </c>
      <c r="AJ108" s="100">
        <v>38</v>
      </c>
      <c r="AK108" s="75">
        <v>39</v>
      </c>
      <c r="AL108" s="75">
        <v>41</v>
      </c>
      <c r="AM108" s="75">
        <v>42</v>
      </c>
      <c r="AN108" s="75">
        <v>45</v>
      </c>
      <c r="AO108" s="100">
        <v>45</v>
      </c>
      <c r="AP108" s="75">
        <v>40</v>
      </c>
      <c r="AQ108" s="75">
        <v>43</v>
      </c>
      <c r="AR108" s="75">
        <v>42</v>
      </c>
      <c r="AS108" s="75">
        <v>48</v>
      </c>
      <c r="AT108" s="100">
        <v>48</v>
      </c>
      <c r="AU108" s="75">
        <v>48</v>
      </c>
      <c r="AV108" s="75">
        <v>58</v>
      </c>
      <c r="AW108" s="75">
        <v>60</v>
      </c>
      <c r="AX108" s="75">
        <v>55</v>
      </c>
      <c r="AY108" s="100">
        <f t="shared" si="91"/>
        <v>55</v>
      </c>
      <c r="AZ108" s="75">
        <v>71</v>
      </c>
      <c r="BA108" s="75">
        <v>79</v>
      </c>
      <c r="BB108" s="75">
        <v>85</v>
      </c>
      <c r="BC108" s="75">
        <v>102</v>
      </c>
      <c r="BD108" s="100">
        <f t="shared" si="92"/>
        <v>102</v>
      </c>
      <c r="BE108" s="75">
        <v>104</v>
      </c>
      <c r="BF108" s="75">
        <v>99</v>
      </c>
      <c r="BG108" s="75">
        <v>101</v>
      </c>
      <c r="BH108" s="75">
        <v>89</v>
      </c>
      <c r="BI108" s="100">
        <f t="shared" si="93"/>
        <v>89</v>
      </c>
      <c r="BJ108" s="75">
        <v>87</v>
      </c>
      <c r="BK108" s="75">
        <v>67</v>
      </c>
      <c r="BL108" s="75">
        <v>69</v>
      </c>
      <c r="BM108" s="75">
        <v>66</v>
      </c>
      <c r="BN108" s="100">
        <f t="shared" si="94"/>
        <v>66</v>
      </c>
      <c r="BO108" s="75">
        <v>74</v>
      </c>
      <c r="BP108" s="75">
        <v>77</v>
      </c>
      <c r="BQ108" s="75">
        <v>82</v>
      </c>
      <c r="BR108" s="75">
        <v>82</v>
      </c>
      <c r="BS108" s="100">
        <f t="shared" si="95"/>
        <v>82</v>
      </c>
      <c r="BT108" s="75">
        <v>85</v>
      </c>
      <c r="BU108" s="75">
        <v>94</v>
      </c>
    </row>
    <row r="109" spans="1:73" outlineLevel="1">
      <c r="A109" s="86" t="s">
        <v>131</v>
      </c>
      <c r="F109" s="100"/>
      <c r="K109" s="100"/>
      <c r="L109" s="75"/>
      <c r="M109" s="75"/>
      <c r="N109" s="75"/>
      <c r="O109" s="75"/>
      <c r="P109" s="100"/>
      <c r="Q109" s="75"/>
      <c r="R109" s="75"/>
      <c r="S109" s="75"/>
      <c r="T109" s="75">
        <v>18.399999999999999</v>
      </c>
      <c r="U109" s="100">
        <v>18.399999999999999</v>
      </c>
      <c r="V109" s="75">
        <v>20.100000000000001</v>
      </c>
      <c r="W109" s="75">
        <v>18.7</v>
      </c>
      <c r="X109" s="75">
        <v>16.5</v>
      </c>
      <c r="Y109" s="71">
        <v>15</v>
      </c>
      <c r="Z109" s="100">
        <v>15</v>
      </c>
      <c r="AA109" s="75">
        <v>16</v>
      </c>
      <c r="AB109" s="75">
        <v>10.6</v>
      </c>
      <c r="AC109" s="75">
        <v>9</v>
      </c>
      <c r="AD109" s="75">
        <v>6</v>
      </c>
      <c r="AE109" s="100">
        <v>6</v>
      </c>
      <c r="AF109" s="75">
        <v>6</v>
      </c>
      <c r="AG109" s="75">
        <v>3</v>
      </c>
      <c r="AH109" s="75">
        <v>1</v>
      </c>
      <c r="AI109" s="75">
        <v>6</v>
      </c>
      <c r="AJ109" s="100">
        <v>6</v>
      </c>
      <c r="AK109" s="75">
        <v>7</v>
      </c>
      <c r="AL109" s="75">
        <v>6</v>
      </c>
      <c r="AM109" s="75">
        <v>5</v>
      </c>
      <c r="AN109" s="75">
        <v>4</v>
      </c>
      <c r="AO109" s="100">
        <v>4</v>
      </c>
      <c r="AP109" s="75">
        <v>3</v>
      </c>
      <c r="AQ109" s="75">
        <v>4</v>
      </c>
      <c r="AR109" s="75">
        <v>3</v>
      </c>
      <c r="AS109" s="75">
        <v>0</v>
      </c>
      <c r="AT109" s="100">
        <v>0</v>
      </c>
      <c r="AU109" s="75">
        <v>0</v>
      </c>
      <c r="AV109" s="75">
        <v>0</v>
      </c>
      <c r="AW109" s="75"/>
      <c r="AX109" s="75"/>
      <c r="AY109" s="100">
        <f t="shared" si="91"/>
        <v>0</v>
      </c>
      <c r="AZ109" s="75"/>
      <c r="BA109" s="75"/>
      <c r="BB109" s="75"/>
      <c r="BC109" s="75"/>
      <c r="BD109" s="100">
        <f t="shared" si="92"/>
        <v>0</v>
      </c>
      <c r="BE109" s="75"/>
      <c r="BF109" s="75"/>
      <c r="BG109" s="75"/>
      <c r="BH109" s="75"/>
      <c r="BI109" s="100">
        <f t="shared" si="93"/>
        <v>0</v>
      </c>
      <c r="BJ109" s="75"/>
      <c r="BK109" s="75"/>
      <c r="BL109" s="75"/>
      <c r="BM109" s="75"/>
      <c r="BN109" s="100"/>
      <c r="BO109" s="75"/>
      <c r="BP109" s="75"/>
      <c r="BQ109" s="75"/>
      <c r="BR109" s="75"/>
      <c r="BS109" s="100"/>
      <c r="BT109" s="75"/>
      <c r="BU109" s="75"/>
    </row>
    <row r="110" spans="1:73" outlineLevel="1">
      <c r="A110" s="86" t="s">
        <v>138</v>
      </c>
      <c r="F110" s="100">
        <v>126.7</v>
      </c>
      <c r="G110" s="75">
        <v>139.19999999999999</v>
      </c>
      <c r="H110" s="75">
        <v>99.7</v>
      </c>
      <c r="I110" s="75">
        <v>77.900000000000006</v>
      </c>
      <c r="J110" s="75">
        <v>85</v>
      </c>
      <c r="K110" s="100">
        <v>85</v>
      </c>
      <c r="L110" s="75">
        <v>92</v>
      </c>
      <c r="M110" s="75">
        <v>83</v>
      </c>
      <c r="N110" s="75">
        <v>84</v>
      </c>
      <c r="O110" s="75">
        <v>90</v>
      </c>
      <c r="P110" s="100">
        <v>90</v>
      </c>
      <c r="Q110" s="75">
        <v>86</v>
      </c>
      <c r="R110" s="75">
        <v>71.5</v>
      </c>
      <c r="S110" s="75">
        <v>85</v>
      </c>
      <c r="T110" s="75">
        <v>92.5</v>
      </c>
      <c r="U110" s="100">
        <v>92.5</v>
      </c>
      <c r="V110" s="75">
        <v>80.2</v>
      </c>
      <c r="W110" s="75">
        <v>71.3</v>
      </c>
      <c r="X110" s="75">
        <v>59.7</v>
      </c>
      <c r="Y110" s="71">
        <v>66</v>
      </c>
      <c r="Z110" s="100">
        <v>87.5</v>
      </c>
      <c r="AA110" s="75">
        <v>86.6</v>
      </c>
      <c r="AB110" s="75">
        <v>95.2</v>
      </c>
      <c r="AC110" s="75">
        <v>99.1</v>
      </c>
      <c r="AD110" s="75">
        <v>122</v>
      </c>
      <c r="AE110" s="100">
        <v>122</v>
      </c>
      <c r="AF110" s="75">
        <v>133</v>
      </c>
      <c r="AG110" s="75">
        <v>147</v>
      </c>
      <c r="AH110" s="75">
        <v>135</v>
      </c>
      <c r="AI110" s="75">
        <v>142</v>
      </c>
      <c r="AJ110" s="100">
        <v>142</v>
      </c>
      <c r="AK110" s="75">
        <v>139</v>
      </c>
      <c r="AL110" s="75">
        <v>152</v>
      </c>
      <c r="AM110" s="75">
        <v>161</v>
      </c>
      <c r="AN110" s="75">
        <v>180</v>
      </c>
      <c r="AO110" s="100">
        <v>180</v>
      </c>
      <c r="AP110" s="75">
        <v>177</v>
      </c>
      <c r="AQ110" s="75">
        <v>175</v>
      </c>
      <c r="AR110" s="75">
        <v>185</v>
      </c>
      <c r="AS110" s="75">
        <v>151</v>
      </c>
      <c r="AT110" s="100">
        <v>151</v>
      </c>
      <c r="AU110" s="75">
        <v>128</v>
      </c>
      <c r="AV110" s="75">
        <v>128</v>
      </c>
      <c r="AW110" s="75">
        <v>137</v>
      </c>
      <c r="AX110" s="75">
        <v>103</v>
      </c>
      <c r="AY110" s="100">
        <f t="shared" si="91"/>
        <v>103</v>
      </c>
      <c r="AZ110" s="75">
        <v>83</v>
      </c>
      <c r="BA110" s="75">
        <v>87</v>
      </c>
      <c r="BB110" s="75">
        <v>95</v>
      </c>
      <c r="BC110" s="75">
        <v>104</v>
      </c>
      <c r="BD110" s="100">
        <f t="shared" si="92"/>
        <v>104</v>
      </c>
      <c r="BE110" s="75">
        <v>111</v>
      </c>
      <c r="BF110" s="75">
        <v>104</v>
      </c>
      <c r="BG110" s="75">
        <v>102</v>
      </c>
      <c r="BH110" s="75">
        <v>78</v>
      </c>
      <c r="BI110" s="100">
        <f t="shared" si="93"/>
        <v>78</v>
      </c>
      <c r="BJ110" s="75">
        <v>84</v>
      </c>
      <c r="BK110" s="75">
        <v>86</v>
      </c>
      <c r="BL110" s="75">
        <v>94</v>
      </c>
      <c r="BM110" s="75">
        <v>96</v>
      </c>
      <c r="BN110" s="100">
        <f t="shared" si="94"/>
        <v>96</v>
      </c>
      <c r="BO110" s="75">
        <v>106</v>
      </c>
      <c r="BP110" s="75">
        <v>113</v>
      </c>
      <c r="BQ110" s="75">
        <v>120</v>
      </c>
      <c r="BR110" s="75">
        <v>117</v>
      </c>
      <c r="BS110" s="100">
        <f t="shared" si="95"/>
        <v>117</v>
      </c>
      <c r="BT110" s="75">
        <v>109</v>
      </c>
      <c r="BU110" s="75">
        <v>112</v>
      </c>
    </row>
    <row r="111" spans="1:73" outlineLevel="1">
      <c r="A111" s="86" t="s">
        <v>139</v>
      </c>
      <c r="F111" s="100">
        <v>25.3</v>
      </c>
      <c r="G111" s="75">
        <v>3.7</v>
      </c>
      <c r="H111" s="75">
        <v>29.4</v>
      </c>
      <c r="I111" s="75">
        <v>26.4</v>
      </c>
      <c r="J111" s="75">
        <v>38</v>
      </c>
      <c r="K111" s="100">
        <v>38</v>
      </c>
      <c r="L111" s="75">
        <v>35</v>
      </c>
      <c r="M111" s="75">
        <v>42</v>
      </c>
      <c r="N111" s="75">
        <v>45</v>
      </c>
      <c r="O111" s="75">
        <v>49</v>
      </c>
      <c r="P111" s="100">
        <v>49</v>
      </c>
      <c r="Q111" s="75">
        <v>47</v>
      </c>
      <c r="R111" s="75">
        <v>45.6</v>
      </c>
      <c r="S111" s="75">
        <v>48</v>
      </c>
      <c r="T111" s="75">
        <v>50.800000000000004</v>
      </c>
      <c r="U111" s="100">
        <v>50.800000000000004</v>
      </c>
      <c r="V111" s="75">
        <v>51.1</v>
      </c>
      <c r="W111" s="75">
        <v>49</v>
      </c>
      <c r="X111" s="75">
        <v>58.4</v>
      </c>
      <c r="Y111" s="71">
        <v>65</v>
      </c>
      <c r="Z111" s="100">
        <v>65</v>
      </c>
      <c r="AA111" s="75">
        <v>66.099999999999994</v>
      </c>
      <c r="AB111" s="75">
        <v>63.6</v>
      </c>
      <c r="AC111" s="75">
        <v>63</v>
      </c>
      <c r="AD111" s="75">
        <v>67</v>
      </c>
      <c r="AE111" s="100">
        <v>67</v>
      </c>
      <c r="AF111" s="75">
        <v>63</v>
      </c>
      <c r="AG111" s="75">
        <v>65</v>
      </c>
      <c r="AH111" s="75">
        <v>65</v>
      </c>
      <c r="AI111" s="75">
        <v>67</v>
      </c>
      <c r="AJ111" s="100">
        <v>67</v>
      </c>
      <c r="AK111" s="75">
        <v>66</v>
      </c>
      <c r="AL111" s="75">
        <v>58</v>
      </c>
      <c r="AM111" s="75">
        <v>60</v>
      </c>
      <c r="AN111" s="75">
        <v>60</v>
      </c>
      <c r="AO111" s="100">
        <v>60</v>
      </c>
      <c r="AP111" s="75">
        <v>58</v>
      </c>
      <c r="AQ111" s="75">
        <v>54</v>
      </c>
      <c r="AR111" s="75">
        <v>58</v>
      </c>
      <c r="AS111" s="75">
        <v>60</v>
      </c>
      <c r="AT111" s="100">
        <v>60</v>
      </c>
      <c r="AU111" s="75">
        <v>0</v>
      </c>
      <c r="AV111" s="75">
        <v>0</v>
      </c>
      <c r="AW111" s="75">
        <v>0</v>
      </c>
      <c r="AX111" s="75">
        <v>0</v>
      </c>
      <c r="AY111" s="100">
        <f t="shared" si="91"/>
        <v>0</v>
      </c>
      <c r="AZ111" s="75">
        <v>0</v>
      </c>
      <c r="BA111" s="75">
        <v>0</v>
      </c>
      <c r="BB111" s="75">
        <v>0</v>
      </c>
      <c r="BC111" s="75">
        <v>0</v>
      </c>
      <c r="BD111" s="100">
        <f t="shared" si="92"/>
        <v>0</v>
      </c>
      <c r="BE111" s="75">
        <v>0</v>
      </c>
      <c r="BF111" s="75">
        <v>0</v>
      </c>
      <c r="BG111" s="75">
        <v>0</v>
      </c>
      <c r="BH111" s="75">
        <v>0</v>
      </c>
      <c r="BI111" s="100">
        <f t="shared" si="93"/>
        <v>0</v>
      </c>
      <c r="BJ111" s="75">
        <v>0</v>
      </c>
      <c r="BK111" s="75">
        <v>0</v>
      </c>
      <c r="BL111" s="75">
        <v>0</v>
      </c>
      <c r="BM111" s="75">
        <v>0</v>
      </c>
      <c r="BN111" s="100">
        <f t="shared" si="94"/>
        <v>0</v>
      </c>
      <c r="BO111" s="75">
        <v>0</v>
      </c>
      <c r="BP111" s="75">
        <v>0</v>
      </c>
      <c r="BQ111" s="75">
        <v>0</v>
      </c>
      <c r="BR111" s="75">
        <v>0</v>
      </c>
      <c r="BS111" s="100">
        <f t="shared" si="95"/>
        <v>0</v>
      </c>
      <c r="BT111" s="75">
        <v>0</v>
      </c>
      <c r="BU111" s="75">
        <v>0</v>
      </c>
    </row>
    <row r="112" spans="1:73">
      <c r="A112" s="87" t="s">
        <v>140</v>
      </c>
      <c r="B112" s="165"/>
      <c r="C112" s="165"/>
      <c r="D112" s="165"/>
      <c r="E112" s="165"/>
      <c r="F112" s="166">
        <v>245.10000000000002</v>
      </c>
      <c r="G112" s="165">
        <v>261.5</v>
      </c>
      <c r="H112" s="165">
        <v>232.4</v>
      </c>
      <c r="I112" s="165">
        <v>213.20000000000002</v>
      </c>
      <c r="J112" s="165">
        <v>256.39999999999998</v>
      </c>
      <c r="K112" s="166">
        <v>256.39999999999998</v>
      </c>
      <c r="L112" s="165">
        <v>250</v>
      </c>
      <c r="M112" s="165">
        <v>253</v>
      </c>
      <c r="N112" s="165">
        <v>266</v>
      </c>
      <c r="O112" s="165">
        <v>290</v>
      </c>
      <c r="P112" s="166">
        <v>290</v>
      </c>
      <c r="Q112" s="165">
        <v>244</v>
      </c>
      <c r="R112" s="165">
        <v>247.1</v>
      </c>
      <c r="S112" s="165">
        <v>269</v>
      </c>
      <c r="T112" s="165">
        <v>301.60000000000002</v>
      </c>
      <c r="U112" s="166">
        <v>301.60000000000002</v>
      </c>
      <c r="V112" s="165">
        <v>295.3</v>
      </c>
      <c r="W112" s="165">
        <v>333.1</v>
      </c>
      <c r="X112" s="165">
        <v>286.89999999999998</v>
      </c>
      <c r="Y112" s="107">
        <v>302</v>
      </c>
      <c r="Z112" s="166">
        <v>324.5</v>
      </c>
      <c r="AA112" s="165">
        <v>314.39999999999998</v>
      </c>
      <c r="AB112" s="165">
        <v>314.20000000000005</v>
      </c>
      <c r="AC112" s="165">
        <v>320.39999999999998</v>
      </c>
      <c r="AD112" s="165">
        <v>317</v>
      </c>
      <c r="AE112" s="166">
        <v>317</v>
      </c>
      <c r="AF112" s="165">
        <v>317</v>
      </c>
      <c r="AG112" s="165">
        <v>335</v>
      </c>
      <c r="AH112" s="165">
        <v>315</v>
      </c>
      <c r="AI112" s="165">
        <v>334</v>
      </c>
      <c r="AJ112" s="166">
        <v>334</v>
      </c>
      <c r="AK112" s="165">
        <v>329</v>
      </c>
      <c r="AL112" s="165">
        <v>341</v>
      </c>
      <c r="AM112" s="165">
        <v>353</v>
      </c>
      <c r="AN112" s="165">
        <v>451</v>
      </c>
      <c r="AO112" s="166">
        <v>451</v>
      </c>
      <c r="AP112" s="165">
        <v>397</v>
      </c>
      <c r="AQ112" s="165">
        <v>392</v>
      </c>
      <c r="AR112" s="165">
        <f>SUM(AR104:AR111)</f>
        <v>405</v>
      </c>
      <c r="AS112" s="165">
        <v>429</v>
      </c>
      <c r="AT112" s="166">
        <v>429</v>
      </c>
      <c r="AU112" s="165">
        <v>1142</v>
      </c>
      <c r="AV112" s="165">
        <f t="shared" ref="AV112:BB112" si="96">SUM(AV104:AV111)</f>
        <v>1122</v>
      </c>
      <c r="AW112" s="165">
        <f t="shared" si="96"/>
        <v>1170</v>
      </c>
      <c r="AX112" s="165">
        <f t="shared" si="96"/>
        <v>1204</v>
      </c>
      <c r="AY112" s="166">
        <f t="shared" si="96"/>
        <v>1204</v>
      </c>
      <c r="AZ112" s="165">
        <f t="shared" si="96"/>
        <v>1195</v>
      </c>
      <c r="BA112" s="165">
        <f t="shared" si="96"/>
        <v>1178</v>
      </c>
      <c r="BB112" s="165">
        <f t="shared" si="96"/>
        <v>1187</v>
      </c>
      <c r="BC112" s="165">
        <f t="shared" ref="BC112:BI112" si="97">SUM(BC104:BC111)</f>
        <v>1293</v>
      </c>
      <c r="BD112" s="166">
        <f t="shared" si="97"/>
        <v>1293</v>
      </c>
      <c r="BE112" s="165">
        <f t="shared" si="97"/>
        <v>1303</v>
      </c>
      <c r="BF112" s="165">
        <f t="shared" si="97"/>
        <v>1290</v>
      </c>
      <c r="BG112" s="165">
        <f t="shared" si="97"/>
        <v>1328</v>
      </c>
      <c r="BH112" s="165">
        <f t="shared" si="97"/>
        <v>1231</v>
      </c>
      <c r="BI112" s="166">
        <f t="shared" si="97"/>
        <v>1231</v>
      </c>
      <c r="BJ112" s="165">
        <f t="shared" ref="BJ112" si="98">SUM(BJ104:BJ111)</f>
        <v>1178</v>
      </c>
      <c r="BK112" s="165">
        <f t="shared" ref="BK112" si="99">SUM(BK104:BK111)</f>
        <v>1113</v>
      </c>
      <c r="BL112" s="165">
        <f t="shared" ref="BL112" si="100">SUM(BL104:BL111)</f>
        <v>1114</v>
      </c>
      <c r="BM112" s="165">
        <f t="shared" ref="BM112" si="101">SUM(BM104:BM111)</f>
        <v>1082</v>
      </c>
      <c r="BN112" s="166">
        <f t="shared" ref="BN112" si="102">SUM(BN104:BN111)</f>
        <v>1082</v>
      </c>
      <c r="BO112" s="165">
        <f t="shared" ref="BO112" si="103">SUM(BO104:BO111)</f>
        <v>1046</v>
      </c>
      <c r="BP112" s="165">
        <f t="shared" ref="BP112" si="104">SUM(BP104:BP111)</f>
        <v>1039</v>
      </c>
      <c r="BQ112" s="165">
        <f t="shared" ref="BQ112" si="105">SUM(BQ104:BQ111)</f>
        <v>1040</v>
      </c>
      <c r="BR112" s="165">
        <f t="shared" ref="BR112:BS112" si="106">SUM(BR104:BR111)</f>
        <v>1082</v>
      </c>
      <c r="BS112" s="166">
        <f t="shared" si="106"/>
        <v>1082</v>
      </c>
      <c r="BT112" s="165">
        <f t="shared" ref="BT112" si="107">SUM(BT104:BT111)</f>
        <v>1167</v>
      </c>
      <c r="BU112" s="165">
        <f t="shared" ref="BU112" si="108">SUM(BU104:BU111)</f>
        <v>1224</v>
      </c>
    </row>
    <row r="113" spans="1:73">
      <c r="A113" s="86"/>
      <c r="F113" s="100"/>
      <c r="K113" s="100"/>
      <c r="L113" s="286"/>
      <c r="M113" s="286"/>
      <c r="N113" s="286"/>
      <c r="O113" s="286"/>
      <c r="P113" s="100"/>
      <c r="Q113" s="286"/>
      <c r="R113" s="286"/>
      <c r="S113" s="286"/>
      <c r="T113" s="75"/>
      <c r="U113" s="100"/>
      <c r="V113" s="286"/>
      <c r="W113" s="286"/>
      <c r="X113" s="286"/>
      <c r="Y113" s="301"/>
      <c r="Z113" s="100"/>
      <c r="AA113" s="286"/>
      <c r="AB113" s="286"/>
      <c r="AC113" s="286"/>
      <c r="AD113" s="286"/>
      <c r="AE113" s="100"/>
      <c r="AF113" s="286"/>
      <c r="AG113" s="286"/>
      <c r="AH113" s="286"/>
      <c r="AI113" s="286"/>
      <c r="AJ113" s="100"/>
      <c r="AK113" s="286"/>
      <c r="AL113" s="286"/>
      <c r="AM113" s="286"/>
      <c r="AN113" s="286"/>
      <c r="AO113" s="100"/>
      <c r="AP113" s="286"/>
      <c r="AQ113" s="286"/>
      <c r="AR113" s="286"/>
      <c r="AS113" s="286"/>
      <c r="AT113" s="100"/>
      <c r="AU113" s="286"/>
      <c r="AV113" s="286"/>
      <c r="AW113" s="286"/>
      <c r="AX113" s="286"/>
      <c r="AY113" s="100"/>
      <c r="AZ113" s="286"/>
      <c r="BA113" s="286"/>
      <c r="BB113" s="286"/>
      <c r="BC113" s="286"/>
      <c r="BD113" s="100"/>
      <c r="BE113" s="286"/>
      <c r="BF113" s="286"/>
      <c r="BG113" s="286"/>
      <c r="BH113" s="286"/>
      <c r="BI113" s="100"/>
      <c r="BJ113" s="286"/>
      <c r="BK113" s="286"/>
      <c r="BL113" s="286"/>
      <c r="BM113" s="286"/>
      <c r="BN113" s="100"/>
      <c r="BO113" s="286"/>
      <c r="BP113" s="286"/>
      <c r="BQ113" s="286"/>
      <c r="BR113" s="286"/>
      <c r="BS113" s="100"/>
      <c r="BT113" s="286"/>
      <c r="BU113" s="286"/>
    </row>
    <row r="114" spans="1:73">
      <c r="A114" s="67" t="s">
        <v>141</v>
      </c>
      <c r="B114" s="169"/>
      <c r="C114" s="169"/>
      <c r="D114" s="169"/>
      <c r="E114" s="169"/>
      <c r="F114" s="170">
        <v>1545.3000000000002</v>
      </c>
      <c r="G114" s="169">
        <v>1648.6999999999998</v>
      </c>
      <c r="H114" s="169">
        <v>1776.9000000000003</v>
      </c>
      <c r="I114" s="169">
        <v>1635.9999999999998</v>
      </c>
      <c r="J114" s="169">
        <v>1568.8</v>
      </c>
      <c r="K114" s="170">
        <v>1568.8</v>
      </c>
      <c r="L114" s="274">
        <v>2379</v>
      </c>
      <c r="M114" s="274">
        <v>1775</v>
      </c>
      <c r="N114" s="274">
        <v>1826</v>
      </c>
      <c r="O114" s="274">
        <v>1905</v>
      </c>
      <c r="P114" s="170">
        <v>1905</v>
      </c>
      <c r="Q114" s="274">
        <v>2485</v>
      </c>
      <c r="R114" s="274">
        <v>2013.1</v>
      </c>
      <c r="S114" s="274">
        <v>1997</v>
      </c>
      <c r="T114" s="274">
        <v>2145.5</v>
      </c>
      <c r="U114" s="170">
        <v>2145.5</v>
      </c>
      <c r="V114" s="274">
        <v>3033.7000000000003</v>
      </c>
      <c r="W114" s="274">
        <v>2368.3000000000002</v>
      </c>
      <c r="X114" s="274">
        <v>2357.1</v>
      </c>
      <c r="Y114" s="92">
        <v>2647</v>
      </c>
      <c r="Z114" s="170">
        <v>2668.2</v>
      </c>
      <c r="AA114" s="274">
        <v>3312.2</v>
      </c>
      <c r="AB114" s="274">
        <v>2330</v>
      </c>
      <c r="AC114" s="274">
        <f>AC101+AC112</f>
        <v>2410.8000000000002</v>
      </c>
      <c r="AD114" s="274">
        <v>2667</v>
      </c>
      <c r="AE114" s="170">
        <v>2667.1</v>
      </c>
      <c r="AF114" s="274">
        <v>2688</v>
      </c>
      <c r="AG114" s="274">
        <v>2476</v>
      </c>
      <c r="AH114" s="274">
        <v>2416</v>
      </c>
      <c r="AI114" s="274">
        <v>2572</v>
      </c>
      <c r="AJ114" s="170">
        <v>2572</v>
      </c>
      <c r="AK114" s="274">
        <v>2670</v>
      </c>
      <c r="AL114" s="274">
        <v>2839</v>
      </c>
      <c r="AM114" s="274">
        <v>2885</v>
      </c>
      <c r="AN114" s="274">
        <v>3193</v>
      </c>
      <c r="AO114" s="170">
        <v>3193</v>
      </c>
      <c r="AP114" s="274">
        <v>3426</v>
      </c>
      <c r="AQ114" s="274">
        <v>3495</v>
      </c>
      <c r="AR114" s="274">
        <f>AR101+AR112</f>
        <v>3437</v>
      </c>
      <c r="AS114" s="274">
        <v>3624</v>
      </c>
      <c r="AT114" s="170">
        <v>3624</v>
      </c>
      <c r="AU114" s="274">
        <v>4678</v>
      </c>
      <c r="AV114" s="274">
        <f t="shared" ref="AV114:BC114" si="109">AV101+AV112</f>
        <v>4492</v>
      </c>
      <c r="AW114" s="274">
        <f t="shared" si="109"/>
        <v>4667</v>
      </c>
      <c r="AX114" s="274">
        <f t="shared" si="109"/>
        <v>4791</v>
      </c>
      <c r="AY114" s="170">
        <f t="shared" si="109"/>
        <v>4791</v>
      </c>
      <c r="AZ114" s="274">
        <f t="shared" si="109"/>
        <v>4818</v>
      </c>
      <c r="BA114" s="274">
        <f t="shared" si="109"/>
        <v>5099</v>
      </c>
      <c r="BB114" s="274">
        <f t="shared" si="109"/>
        <v>8403</v>
      </c>
      <c r="BC114" s="274">
        <f t="shared" si="109"/>
        <v>5944</v>
      </c>
      <c r="BD114" s="170">
        <f>BD101+BD112</f>
        <v>5944</v>
      </c>
      <c r="BE114" s="274">
        <f>BE101+BE112</f>
        <v>6091</v>
      </c>
      <c r="BF114" s="274">
        <f>BF101+BF112</f>
        <v>6013</v>
      </c>
      <c r="BG114" s="274">
        <f>BG101+BG112</f>
        <v>6151</v>
      </c>
      <c r="BH114" s="274">
        <f t="shared" ref="BH114" si="110">BH101+BH112</f>
        <v>6824</v>
      </c>
      <c r="BI114" s="170">
        <f>BI101+BI112</f>
        <v>6824</v>
      </c>
      <c r="BJ114" s="274">
        <f t="shared" ref="BJ114:BM114" si="111">BJ101+BJ112</f>
        <v>6336</v>
      </c>
      <c r="BK114" s="274">
        <f t="shared" si="111"/>
        <v>6139</v>
      </c>
      <c r="BL114" s="274">
        <f t="shared" si="111"/>
        <v>6252</v>
      </c>
      <c r="BM114" s="274">
        <f t="shared" si="111"/>
        <v>6379</v>
      </c>
      <c r="BN114" s="170">
        <f t="shared" ref="BN114:BU114" si="112">BN101+BN112</f>
        <v>6379</v>
      </c>
      <c r="BO114" s="274">
        <f t="shared" si="112"/>
        <v>7362</v>
      </c>
      <c r="BP114" s="274">
        <f t="shared" si="112"/>
        <v>6444</v>
      </c>
      <c r="BQ114" s="274">
        <f t="shared" si="112"/>
        <v>6440</v>
      </c>
      <c r="BR114" s="274">
        <f t="shared" si="112"/>
        <v>6611</v>
      </c>
      <c r="BS114" s="170">
        <f t="shared" si="112"/>
        <v>6611</v>
      </c>
      <c r="BT114" s="274">
        <f t="shared" si="112"/>
        <v>6797</v>
      </c>
      <c r="BU114" s="274">
        <f t="shared" si="112"/>
        <v>7010</v>
      </c>
    </row>
    <row r="115" spans="1:73">
      <c r="A115" s="67"/>
      <c r="F115" s="100"/>
      <c r="K115" s="100"/>
      <c r="L115" s="286"/>
      <c r="M115" s="286"/>
      <c r="N115" s="286"/>
      <c r="O115" s="286"/>
      <c r="P115" s="100"/>
      <c r="Q115" s="286"/>
      <c r="R115" s="286"/>
      <c r="S115" s="286"/>
      <c r="T115" s="75"/>
      <c r="U115" s="100"/>
      <c r="V115" s="286"/>
      <c r="W115" s="286"/>
      <c r="X115" s="286"/>
      <c r="Y115" s="300"/>
      <c r="Z115" s="100"/>
      <c r="AA115" s="286"/>
      <c r="AB115" s="286"/>
      <c r="AC115" s="286"/>
      <c r="AD115" s="286"/>
      <c r="AE115" s="100"/>
      <c r="AF115" s="286"/>
      <c r="AG115" s="286"/>
      <c r="AH115" s="286"/>
      <c r="AI115" s="286"/>
      <c r="AJ115" s="100"/>
      <c r="AK115" s="286"/>
      <c r="AL115" s="286"/>
      <c r="AM115" s="286"/>
      <c r="AN115" s="286"/>
      <c r="AO115" s="100"/>
      <c r="AP115" s="286"/>
      <c r="AQ115" s="286"/>
      <c r="AR115" s="286"/>
      <c r="AS115" s="286"/>
      <c r="AT115" s="100"/>
      <c r="AU115" s="286"/>
      <c r="AV115" s="286"/>
      <c r="AW115" s="286"/>
      <c r="AX115" s="286"/>
      <c r="AY115" s="100"/>
      <c r="AZ115" s="286"/>
      <c r="BA115" s="286"/>
      <c r="BB115" s="286"/>
      <c r="BC115" s="286"/>
      <c r="BD115" s="100"/>
      <c r="BE115" s="286"/>
      <c r="BF115" s="286"/>
      <c r="BG115" s="286"/>
      <c r="BH115" s="286"/>
      <c r="BI115" s="100"/>
      <c r="BJ115" s="286"/>
      <c r="BK115" s="286"/>
      <c r="BL115" s="286"/>
      <c r="BM115" s="286"/>
      <c r="BN115" s="100"/>
      <c r="BO115" s="286"/>
      <c r="BP115" s="286"/>
      <c r="BQ115" s="286"/>
      <c r="BR115" s="286"/>
      <c r="BS115" s="100"/>
      <c r="BT115" s="286"/>
      <c r="BU115" s="286"/>
    </row>
    <row r="116" spans="1:73">
      <c r="A116" s="67" t="s">
        <v>142</v>
      </c>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row>
    <row r="117" spans="1:73">
      <c r="A117" s="81" t="s">
        <v>143</v>
      </c>
      <c r="F117" s="100">
        <v>43.6</v>
      </c>
      <c r="G117" s="75">
        <v>43.6</v>
      </c>
      <c r="H117" s="75">
        <v>43.6</v>
      </c>
      <c r="I117" s="75">
        <v>43.6</v>
      </c>
      <c r="J117" s="75">
        <v>43.6</v>
      </c>
      <c r="K117" s="100">
        <v>43.6</v>
      </c>
      <c r="L117" s="75">
        <v>44</v>
      </c>
      <c r="M117" s="75">
        <v>44</v>
      </c>
      <c r="N117" s="75">
        <v>43.6</v>
      </c>
      <c r="O117" s="75">
        <v>44</v>
      </c>
      <c r="P117" s="100">
        <v>43.6</v>
      </c>
      <c r="Q117" s="75">
        <v>44</v>
      </c>
      <c r="R117" s="75">
        <v>43.6</v>
      </c>
      <c r="S117" s="75">
        <v>44</v>
      </c>
      <c r="T117" s="75">
        <v>43.6</v>
      </c>
      <c r="U117" s="100">
        <v>43.6</v>
      </c>
      <c r="V117" s="75">
        <v>43.6</v>
      </c>
      <c r="W117" s="75">
        <v>43.6</v>
      </c>
      <c r="X117" s="75">
        <v>43.6</v>
      </c>
      <c r="Y117" s="71">
        <v>44</v>
      </c>
      <c r="Z117" s="100">
        <v>44</v>
      </c>
      <c r="AA117" s="75">
        <v>43.6</v>
      </c>
      <c r="AB117" s="75">
        <v>43.8</v>
      </c>
      <c r="AC117" s="75">
        <v>43.8</v>
      </c>
      <c r="AD117" s="75">
        <v>44</v>
      </c>
      <c r="AE117" s="100">
        <v>44</v>
      </c>
      <c r="AF117" s="75">
        <v>44</v>
      </c>
      <c r="AG117" s="75">
        <v>44</v>
      </c>
      <c r="AH117" s="75">
        <v>44</v>
      </c>
      <c r="AI117" s="75">
        <v>44</v>
      </c>
      <c r="AJ117" s="100">
        <v>44</v>
      </c>
      <c r="AK117" s="75">
        <v>43</v>
      </c>
      <c r="AL117" s="75">
        <v>43</v>
      </c>
      <c r="AM117" s="75">
        <v>43</v>
      </c>
      <c r="AN117" s="75">
        <v>43</v>
      </c>
      <c r="AO117" s="100">
        <v>43</v>
      </c>
      <c r="AP117" s="75">
        <v>71</v>
      </c>
      <c r="AQ117" s="75">
        <v>70</v>
      </c>
      <c r="AR117" s="75">
        <v>70</v>
      </c>
      <c r="AS117" s="75">
        <v>70</v>
      </c>
      <c r="AT117" s="100">
        <v>70</v>
      </c>
      <c r="AU117" s="75">
        <v>70</v>
      </c>
      <c r="AV117" s="75">
        <v>70</v>
      </c>
      <c r="AW117" s="75">
        <v>70</v>
      </c>
      <c r="AX117" s="75">
        <v>70</v>
      </c>
      <c r="AY117" s="100">
        <f>AX117</f>
        <v>70</v>
      </c>
      <c r="AZ117" s="75">
        <v>70</v>
      </c>
      <c r="BA117" s="75">
        <v>70</v>
      </c>
      <c r="BB117" s="75">
        <v>70</v>
      </c>
      <c r="BC117" s="75">
        <v>69</v>
      </c>
      <c r="BD117" s="100">
        <f>BC117</f>
        <v>69</v>
      </c>
      <c r="BE117" s="75">
        <v>69</v>
      </c>
      <c r="BF117" s="75">
        <v>69</v>
      </c>
      <c r="BG117" s="75">
        <v>69</v>
      </c>
      <c r="BH117" s="75">
        <v>68</v>
      </c>
      <c r="BI117" s="100">
        <f>BH117</f>
        <v>68</v>
      </c>
      <c r="BJ117" s="75">
        <v>68</v>
      </c>
      <c r="BK117" s="75">
        <v>68</v>
      </c>
      <c r="BL117" s="75">
        <v>68</v>
      </c>
      <c r="BM117" s="75">
        <v>68</v>
      </c>
      <c r="BN117" s="100">
        <f t="shared" ref="BN117:BN120" si="113">BM117</f>
        <v>68</v>
      </c>
      <c r="BO117" s="75">
        <v>68</v>
      </c>
      <c r="BP117" s="75">
        <v>68</v>
      </c>
      <c r="BQ117" s="75">
        <v>68</v>
      </c>
      <c r="BR117" s="75">
        <v>68</v>
      </c>
      <c r="BS117" s="100">
        <f t="shared" ref="BS117:BS120" si="114">BR117</f>
        <v>68</v>
      </c>
      <c r="BT117" s="75">
        <v>68</v>
      </c>
      <c r="BU117" s="75">
        <v>68</v>
      </c>
    </row>
    <row r="118" spans="1:73">
      <c r="A118" s="81" t="s">
        <v>144</v>
      </c>
      <c r="F118" s="100">
        <v>427.4</v>
      </c>
      <c r="G118" s="75">
        <v>427.2</v>
      </c>
      <c r="H118" s="75">
        <v>406.9</v>
      </c>
      <c r="I118" s="75">
        <v>406.7</v>
      </c>
      <c r="J118" s="75">
        <v>427.4</v>
      </c>
      <c r="K118" s="100">
        <v>427.4</v>
      </c>
      <c r="L118" s="75">
        <v>427</v>
      </c>
      <c r="M118" s="75">
        <v>427</v>
      </c>
      <c r="N118" s="75">
        <v>427.4</v>
      </c>
      <c r="O118" s="75">
        <v>427</v>
      </c>
      <c r="P118" s="100">
        <v>427</v>
      </c>
      <c r="Q118" s="75">
        <v>427</v>
      </c>
      <c r="R118" s="75">
        <v>427</v>
      </c>
      <c r="S118" s="75">
        <v>427</v>
      </c>
      <c r="T118" s="75">
        <v>427.5</v>
      </c>
      <c r="U118" s="100">
        <v>427.5</v>
      </c>
      <c r="V118" s="75">
        <v>427.5</v>
      </c>
      <c r="W118" s="75">
        <v>427.5</v>
      </c>
      <c r="X118" s="75">
        <v>427.5</v>
      </c>
      <c r="Y118" s="71">
        <v>428</v>
      </c>
      <c r="Z118" s="100">
        <v>428</v>
      </c>
      <c r="AA118" s="75">
        <v>427.5</v>
      </c>
      <c r="AB118" s="75">
        <v>911.2</v>
      </c>
      <c r="AC118" s="75">
        <v>911.2</v>
      </c>
      <c r="AD118" s="75">
        <v>911</v>
      </c>
      <c r="AE118" s="100">
        <v>911</v>
      </c>
      <c r="AF118" s="75">
        <v>911</v>
      </c>
      <c r="AG118" s="75">
        <v>911</v>
      </c>
      <c r="AH118" s="75">
        <v>911</v>
      </c>
      <c r="AI118" s="75">
        <v>911</v>
      </c>
      <c r="AJ118" s="100">
        <v>911</v>
      </c>
      <c r="AK118" s="75">
        <v>0</v>
      </c>
      <c r="AL118" s="75">
        <v>0</v>
      </c>
      <c r="AM118" s="75">
        <v>0</v>
      </c>
      <c r="AN118" s="75">
        <v>0</v>
      </c>
      <c r="AO118" s="100">
        <v>0</v>
      </c>
      <c r="AP118" s="75">
        <v>0</v>
      </c>
      <c r="AQ118" s="75">
        <v>0</v>
      </c>
      <c r="AR118" s="75">
        <v>0</v>
      </c>
      <c r="AS118" s="75">
        <v>0</v>
      </c>
      <c r="AT118" s="100">
        <v>0</v>
      </c>
      <c r="AU118" s="75">
        <v>0</v>
      </c>
      <c r="AV118" s="75">
        <v>0</v>
      </c>
      <c r="AW118" s="75">
        <v>0</v>
      </c>
      <c r="AX118" s="75">
        <v>0</v>
      </c>
      <c r="AY118" s="100">
        <f>AX118</f>
        <v>0</v>
      </c>
      <c r="AZ118" s="75">
        <v>0</v>
      </c>
      <c r="BA118" s="75">
        <v>0</v>
      </c>
      <c r="BB118" s="75">
        <v>0</v>
      </c>
      <c r="BC118" s="75">
        <v>0</v>
      </c>
      <c r="BD118" s="100">
        <f>BC118</f>
        <v>0</v>
      </c>
      <c r="BE118" s="75">
        <v>0</v>
      </c>
      <c r="BF118" s="75">
        <v>0</v>
      </c>
      <c r="BG118" s="75">
        <v>0</v>
      </c>
      <c r="BH118" s="75">
        <v>0</v>
      </c>
      <c r="BI118" s="100">
        <f>BH118</f>
        <v>0</v>
      </c>
      <c r="BJ118" s="75">
        <v>0</v>
      </c>
      <c r="BK118" s="75">
        <v>0</v>
      </c>
      <c r="BL118" s="75">
        <v>0</v>
      </c>
      <c r="BM118" s="75">
        <v>0</v>
      </c>
      <c r="BN118" s="100">
        <f t="shared" si="113"/>
        <v>0</v>
      </c>
      <c r="BO118" s="75">
        <v>0</v>
      </c>
      <c r="BP118" s="75">
        <v>0</v>
      </c>
      <c r="BQ118" s="75">
        <v>0</v>
      </c>
      <c r="BR118" s="75">
        <v>0</v>
      </c>
      <c r="BS118" s="100">
        <f t="shared" si="114"/>
        <v>0</v>
      </c>
      <c r="BT118" s="75">
        <v>0</v>
      </c>
      <c r="BU118" s="75">
        <v>0</v>
      </c>
    </row>
    <row r="119" spans="1:73">
      <c r="A119" s="81" t="s">
        <v>145</v>
      </c>
      <c r="F119" s="100">
        <v>5155.3999999999996</v>
      </c>
      <c r="G119" s="223">
        <v>5684.7</v>
      </c>
      <c r="H119" s="223">
        <v>5648.8</v>
      </c>
      <c r="I119" s="223">
        <v>6078.7</v>
      </c>
      <c r="J119" s="223">
        <v>6522.7</v>
      </c>
      <c r="K119" s="100">
        <v>6522.7</v>
      </c>
      <c r="L119" s="75">
        <v>6510</v>
      </c>
      <c r="M119" s="75">
        <v>6979</v>
      </c>
      <c r="N119" s="75">
        <v>7512.5</v>
      </c>
      <c r="O119" s="75">
        <v>8025</v>
      </c>
      <c r="P119" s="100">
        <v>8025</v>
      </c>
      <c r="Q119" s="75">
        <v>8228</v>
      </c>
      <c r="R119" s="75">
        <v>8839</v>
      </c>
      <c r="S119" s="75">
        <v>9550</v>
      </c>
      <c r="T119" s="75">
        <v>10289.099999999999</v>
      </c>
      <c r="U119" s="100">
        <v>10289.099999999999</v>
      </c>
      <c r="V119" s="75">
        <v>10372.799999999999</v>
      </c>
      <c r="W119" s="75">
        <v>9540.7999999999993</v>
      </c>
      <c r="X119" s="75">
        <v>10250.4</v>
      </c>
      <c r="Y119" s="71">
        <v>10670</v>
      </c>
      <c r="Z119" s="100">
        <v>10670</v>
      </c>
      <c r="AA119" s="75">
        <v>10679</v>
      </c>
      <c r="AB119" s="75">
        <v>11025.099999999999</v>
      </c>
      <c r="AC119" s="75">
        <v>11745.8</v>
      </c>
      <c r="AD119" s="75">
        <v>12499</v>
      </c>
      <c r="AE119" s="100">
        <v>12499</v>
      </c>
      <c r="AF119" s="75">
        <v>12486</v>
      </c>
      <c r="AG119" s="75">
        <v>13230</v>
      </c>
      <c r="AH119" s="75">
        <v>13999</v>
      </c>
      <c r="AI119" s="75">
        <v>14738</v>
      </c>
      <c r="AJ119" s="100">
        <v>14738</v>
      </c>
      <c r="AK119" s="75">
        <v>13108</v>
      </c>
      <c r="AL119" s="75">
        <v>13807</v>
      </c>
      <c r="AM119" s="75">
        <v>14502</v>
      </c>
      <c r="AN119" s="75">
        <v>15284</v>
      </c>
      <c r="AO119" s="100">
        <v>15284</v>
      </c>
      <c r="AP119" s="75">
        <v>15388</v>
      </c>
      <c r="AQ119" s="75">
        <v>14027</v>
      </c>
      <c r="AR119" s="75">
        <v>14956</v>
      </c>
      <c r="AS119" s="75">
        <v>15973</v>
      </c>
      <c r="AT119" s="100">
        <v>15973</v>
      </c>
      <c r="AU119" s="75">
        <v>15876</v>
      </c>
      <c r="AV119" s="75">
        <v>16652</v>
      </c>
      <c r="AW119" s="75">
        <v>14940</v>
      </c>
      <c r="AX119" s="75">
        <v>15034</v>
      </c>
      <c r="AY119" s="100">
        <f>AX119</f>
        <v>15034</v>
      </c>
      <c r="AZ119" s="75">
        <v>15568</v>
      </c>
      <c r="BA119" s="75">
        <v>16263</v>
      </c>
      <c r="BB119" s="75">
        <v>14205</v>
      </c>
      <c r="BC119" s="75">
        <v>15144</v>
      </c>
      <c r="BD119" s="100">
        <f>BC119</f>
        <v>15144</v>
      </c>
      <c r="BE119" s="75">
        <v>15488</v>
      </c>
      <c r="BF119" s="75">
        <v>16308</v>
      </c>
      <c r="BG119" s="75">
        <v>17063</v>
      </c>
      <c r="BH119" s="75">
        <v>14943</v>
      </c>
      <c r="BI119" s="100">
        <f>BH119</f>
        <v>14943</v>
      </c>
      <c r="BJ119" s="75">
        <v>15025</v>
      </c>
      <c r="BK119" s="75">
        <v>15902</v>
      </c>
      <c r="BL119" s="75">
        <v>16750</v>
      </c>
      <c r="BM119" s="75">
        <v>14536</v>
      </c>
      <c r="BN119" s="100">
        <f t="shared" si="113"/>
        <v>14536</v>
      </c>
      <c r="BO119" s="75">
        <v>14668</v>
      </c>
      <c r="BP119" s="75">
        <v>15492</v>
      </c>
      <c r="BQ119" s="75">
        <v>13761</v>
      </c>
      <c r="BR119" s="75">
        <v>13980</v>
      </c>
      <c r="BS119" s="100">
        <f t="shared" si="114"/>
        <v>13980</v>
      </c>
      <c r="BT119" s="75">
        <v>14530</v>
      </c>
      <c r="BU119" s="75">
        <v>15888</v>
      </c>
    </row>
    <row r="120" spans="1:73">
      <c r="A120" s="81" t="s">
        <v>146</v>
      </c>
      <c r="F120" s="100">
        <v>75.7</v>
      </c>
      <c r="G120" s="223">
        <v>79.8</v>
      </c>
      <c r="H120" s="223">
        <v>-494.5</v>
      </c>
      <c r="I120" s="223">
        <v>-969.8</v>
      </c>
      <c r="J120" s="223">
        <v>-605</v>
      </c>
      <c r="K120" s="100">
        <v>-605</v>
      </c>
      <c r="L120" s="75">
        <v>-1190.9000000000001</v>
      </c>
      <c r="M120" s="75">
        <v>-783</v>
      </c>
      <c r="N120" s="75">
        <v>-1029.0999999999999</v>
      </c>
      <c r="O120" s="75">
        <v>-959</v>
      </c>
      <c r="P120" s="100">
        <v>-959</v>
      </c>
      <c r="Q120" s="75">
        <v>-1619</v>
      </c>
      <c r="R120" s="75">
        <v>-1895</v>
      </c>
      <c r="S120" s="75">
        <v>-1782</v>
      </c>
      <c r="T120" s="75">
        <v>-1547.5</v>
      </c>
      <c r="U120" s="100">
        <v>-1547.5</v>
      </c>
      <c r="V120" s="75">
        <v>-1561.7</v>
      </c>
      <c r="W120" s="75">
        <v>-1793.6</v>
      </c>
      <c r="X120" s="75">
        <v>-1995.6</v>
      </c>
      <c r="Y120" s="75">
        <v>-1956</v>
      </c>
      <c r="Z120" s="100">
        <v>-1956</v>
      </c>
      <c r="AA120" s="75">
        <v>-2111.8000000000002</v>
      </c>
      <c r="AB120" s="75">
        <v>-2378.9</v>
      </c>
      <c r="AC120" s="75">
        <v>-2435.8000000000002</v>
      </c>
      <c r="AD120" s="75">
        <v>-2406</v>
      </c>
      <c r="AE120" s="100">
        <v>-2406</v>
      </c>
      <c r="AF120" s="75">
        <v>-2588</v>
      </c>
      <c r="AG120" s="75">
        <v>-2405</v>
      </c>
      <c r="AH120" s="75">
        <v>-2604</v>
      </c>
      <c r="AI120" s="75">
        <v>-2074</v>
      </c>
      <c r="AJ120" s="100">
        <v>-2074</v>
      </c>
      <c r="AK120" s="75">
        <v>-1969</v>
      </c>
      <c r="AL120" s="75">
        <v>-2046</v>
      </c>
      <c r="AM120" s="75">
        <v>-1763</v>
      </c>
      <c r="AN120" s="75">
        <v>-1914</v>
      </c>
      <c r="AO120" s="100">
        <v>-1914</v>
      </c>
      <c r="AP120" s="75">
        <v>-2641</v>
      </c>
      <c r="AQ120" s="75">
        <v>-3320</v>
      </c>
      <c r="AR120" s="75">
        <v>-2796</v>
      </c>
      <c r="AS120" s="75">
        <v>-2800</v>
      </c>
      <c r="AT120" s="100">
        <v>-2800</v>
      </c>
      <c r="AU120" s="75">
        <v>-2700</v>
      </c>
      <c r="AV120" s="75">
        <v>-2985</v>
      </c>
      <c r="AW120" s="75">
        <v>-3061</v>
      </c>
      <c r="AX120" s="75">
        <v>-3671</v>
      </c>
      <c r="AY120" s="100">
        <f>AX120</f>
        <v>-3671</v>
      </c>
      <c r="AZ120" s="75">
        <v>-3484</v>
      </c>
      <c r="BA120" s="75">
        <v>-3153</v>
      </c>
      <c r="BB120" s="75">
        <v>-3031</v>
      </c>
      <c r="BC120" s="75">
        <v>-3148</v>
      </c>
      <c r="BD120" s="100">
        <f>BC120</f>
        <v>-3148</v>
      </c>
      <c r="BE120" s="75">
        <v>-3169</v>
      </c>
      <c r="BF120" s="75">
        <v>-3031</v>
      </c>
      <c r="BG120" s="75">
        <v>-2843</v>
      </c>
      <c r="BH120" s="75">
        <v>-2958</v>
      </c>
      <c r="BI120" s="100">
        <f>BH120</f>
        <v>-2958</v>
      </c>
      <c r="BJ120" s="75">
        <v>-3445</v>
      </c>
      <c r="BK120" s="75">
        <v>-3765</v>
      </c>
      <c r="BL120" s="75">
        <v>-3739</v>
      </c>
      <c r="BM120" s="75">
        <v>-3352</v>
      </c>
      <c r="BN120" s="100">
        <f t="shared" si="113"/>
        <v>-3352</v>
      </c>
      <c r="BO120" s="75">
        <v>-3164</v>
      </c>
      <c r="BP120" s="75">
        <v>-3185</v>
      </c>
      <c r="BQ120" s="75">
        <v>-2987</v>
      </c>
      <c r="BR120" s="75">
        <v>-2944</v>
      </c>
      <c r="BS120" s="100">
        <f t="shared" si="114"/>
        <v>-2944</v>
      </c>
      <c r="BT120" s="75">
        <v>-3295</v>
      </c>
      <c r="BU120" s="75">
        <v>-3591</v>
      </c>
    </row>
    <row r="121" spans="1:73" s="239" customFormat="1">
      <c r="A121" s="67" t="s">
        <v>147</v>
      </c>
      <c r="B121" s="279"/>
      <c r="C121" s="279"/>
      <c r="D121" s="279"/>
      <c r="E121" s="279"/>
      <c r="F121" s="280">
        <v>5702.0999999999995</v>
      </c>
      <c r="G121" s="279">
        <v>6235.3</v>
      </c>
      <c r="H121" s="279">
        <v>5604.8</v>
      </c>
      <c r="I121" s="279">
        <v>5559.2</v>
      </c>
      <c r="J121" s="279">
        <v>6388.7</v>
      </c>
      <c r="K121" s="280">
        <v>6388.7</v>
      </c>
      <c r="L121" s="279">
        <v>5790</v>
      </c>
      <c r="M121" s="279">
        <v>6667</v>
      </c>
      <c r="N121" s="279">
        <v>6954.4</v>
      </c>
      <c r="O121" s="279">
        <v>7537</v>
      </c>
      <c r="P121" s="280">
        <v>7537</v>
      </c>
      <c r="Q121" s="279">
        <v>7081</v>
      </c>
      <c r="R121" s="279">
        <v>7414.7999999999993</v>
      </c>
      <c r="S121" s="279">
        <v>8239</v>
      </c>
      <c r="T121" s="279">
        <v>9212.6999999999989</v>
      </c>
      <c r="U121" s="280">
        <v>9212.6999999999989</v>
      </c>
      <c r="V121" s="279">
        <v>9282.2000000000007</v>
      </c>
      <c r="W121" s="279">
        <v>8218.2999999999993</v>
      </c>
      <c r="X121" s="279">
        <v>8725.9</v>
      </c>
      <c r="Y121" s="109">
        <v>9185</v>
      </c>
      <c r="Z121" s="280">
        <v>9185</v>
      </c>
      <c r="AA121" s="279">
        <v>9038.2999999999993</v>
      </c>
      <c r="AB121" s="279">
        <v>9601.1999999999989</v>
      </c>
      <c r="AC121" s="279">
        <v>10265</v>
      </c>
      <c r="AD121" s="279">
        <v>11048</v>
      </c>
      <c r="AE121" s="280">
        <v>11048</v>
      </c>
      <c r="AF121" s="279">
        <v>10853</v>
      </c>
      <c r="AG121" s="279">
        <v>11780</v>
      </c>
      <c r="AH121" s="279">
        <v>12350</v>
      </c>
      <c r="AI121" s="279">
        <v>13619</v>
      </c>
      <c r="AJ121" s="280">
        <v>13619</v>
      </c>
      <c r="AK121" s="279">
        <v>11182</v>
      </c>
      <c r="AL121" s="279">
        <v>11804</v>
      </c>
      <c r="AM121" s="279">
        <v>12782</v>
      </c>
      <c r="AN121" s="279">
        <v>13413</v>
      </c>
      <c r="AO121" s="280">
        <v>13413</v>
      </c>
      <c r="AP121" s="279">
        <v>12818</v>
      </c>
      <c r="AQ121" s="279">
        <v>10777</v>
      </c>
      <c r="AR121" s="279">
        <f>SUM(AR117:AR120)</f>
        <v>12230</v>
      </c>
      <c r="AS121" s="279">
        <v>13243</v>
      </c>
      <c r="AT121" s="280">
        <v>13243</v>
      </c>
      <c r="AU121" s="279">
        <v>13246</v>
      </c>
      <c r="AV121" s="279">
        <f t="shared" ref="AV121:BB121" si="115">SUM(AV117:AV120)</f>
        <v>13737</v>
      </c>
      <c r="AW121" s="279">
        <f t="shared" si="115"/>
        <v>11949</v>
      </c>
      <c r="AX121" s="279">
        <f t="shared" si="115"/>
        <v>11433</v>
      </c>
      <c r="AY121" s="280">
        <f t="shared" si="115"/>
        <v>11433</v>
      </c>
      <c r="AZ121" s="279">
        <f t="shared" si="115"/>
        <v>12154</v>
      </c>
      <c r="BA121" s="279">
        <f t="shared" si="115"/>
        <v>13180</v>
      </c>
      <c r="BB121" s="279">
        <f t="shared" si="115"/>
        <v>11244</v>
      </c>
      <c r="BC121" s="279">
        <f t="shared" ref="BC121:BI121" si="116">SUM(BC117:BC120)</f>
        <v>12065</v>
      </c>
      <c r="BD121" s="280">
        <f t="shared" si="116"/>
        <v>12065</v>
      </c>
      <c r="BE121" s="279">
        <f t="shared" si="116"/>
        <v>12388</v>
      </c>
      <c r="BF121" s="279">
        <f t="shared" si="116"/>
        <v>13346</v>
      </c>
      <c r="BG121" s="279">
        <f t="shared" si="116"/>
        <v>14289</v>
      </c>
      <c r="BH121" s="279">
        <f t="shared" si="116"/>
        <v>12053</v>
      </c>
      <c r="BI121" s="280">
        <f t="shared" si="116"/>
        <v>12053</v>
      </c>
      <c r="BJ121" s="279">
        <f t="shared" ref="BJ121" si="117">SUM(BJ117:BJ120)</f>
        <v>11648</v>
      </c>
      <c r="BK121" s="279">
        <f t="shared" ref="BK121" si="118">SUM(BK117:BK120)</f>
        <v>12205</v>
      </c>
      <c r="BL121" s="279">
        <f t="shared" ref="BL121" si="119">SUM(BL117:BL120)</f>
        <v>13079</v>
      </c>
      <c r="BM121" s="279">
        <f t="shared" ref="BM121" si="120">SUM(BM117:BM120)</f>
        <v>11252</v>
      </c>
      <c r="BN121" s="280">
        <f t="shared" ref="BN121" si="121">SUM(BN117:BN120)</f>
        <v>11252</v>
      </c>
      <c r="BO121" s="279">
        <f t="shared" ref="BO121" si="122">SUM(BO117:BO120)</f>
        <v>11572</v>
      </c>
      <c r="BP121" s="279">
        <f t="shared" ref="BP121" si="123">SUM(BP117:BP120)</f>
        <v>12375</v>
      </c>
      <c r="BQ121" s="279">
        <f t="shared" ref="BQ121" si="124">SUM(BQ117:BQ120)</f>
        <v>10842</v>
      </c>
      <c r="BR121" s="279">
        <f t="shared" ref="BR121:BS121" si="125">SUM(BR117:BR120)</f>
        <v>11104</v>
      </c>
      <c r="BS121" s="280">
        <f t="shared" si="125"/>
        <v>11104</v>
      </c>
      <c r="BT121" s="279">
        <f t="shared" ref="BT121" si="126">SUM(BT117:BT120)</f>
        <v>11303</v>
      </c>
      <c r="BU121" s="279">
        <f t="shared" ref="BU121" si="127">SUM(BU117:BU120)</f>
        <v>12365</v>
      </c>
    </row>
    <row r="122" spans="1:73">
      <c r="A122" s="84"/>
      <c r="F122" s="100"/>
      <c r="K122" s="100"/>
      <c r="L122" s="286"/>
      <c r="M122" s="286"/>
      <c r="N122" s="286"/>
      <c r="O122" s="286"/>
      <c r="P122" s="100"/>
      <c r="Q122" s="286"/>
      <c r="R122" s="286"/>
      <c r="S122" s="286"/>
      <c r="T122" s="75"/>
      <c r="U122" s="100"/>
      <c r="V122" s="286"/>
      <c r="W122" s="286"/>
      <c r="X122" s="286"/>
      <c r="Y122" s="300"/>
      <c r="Z122" s="100"/>
      <c r="AA122" s="286"/>
      <c r="AB122" s="286"/>
      <c r="AC122" s="286"/>
      <c r="AD122" s="286"/>
      <c r="AE122" s="100"/>
      <c r="AF122" s="286"/>
      <c r="AG122" s="286"/>
      <c r="AH122" s="286"/>
      <c r="AI122" s="286"/>
      <c r="AJ122" s="100"/>
      <c r="AK122" s="286"/>
      <c r="AL122" s="286"/>
      <c r="AM122" s="286"/>
      <c r="AN122" s="286"/>
      <c r="AO122" s="100"/>
      <c r="AP122" s="286"/>
      <c r="AQ122" s="286"/>
      <c r="AR122" s="286"/>
      <c r="AS122" s="286"/>
      <c r="AT122" s="100"/>
      <c r="AU122" s="286"/>
      <c r="AV122" s="286"/>
      <c r="AW122" s="286"/>
      <c r="AX122" s="286"/>
      <c r="AY122" s="100"/>
      <c r="AZ122" s="286"/>
      <c r="BA122" s="286"/>
      <c r="BB122" s="286"/>
      <c r="BC122" s="286"/>
      <c r="BD122" s="100"/>
      <c r="BE122" s="286"/>
      <c r="BF122" s="286"/>
      <c r="BG122" s="286"/>
      <c r="BH122" s="286"/>
      <c r="BI122" s="100"/>
      <c r="BJ122" s="286"/>
      <c r="BK122" s="286"/>
      <c r="BL122" s="286"/>
      <c r="BM122" s="286"/>
      <c r="BN122" s="100"/>
      <c r="BO122" s="286"/>
      <c r="BP122" s="286"/>
      <c r="BQ122" s="286"/>
      <c r="BR122" s="286"/>
      <c r="BS122" s="100"/>
      <c r="BT122" s="286"/>
      <c r="BU122" s="286"/>
    </row>
    <row r="123" spans="1:73">
      <c r="A123" s="84" t="s">
        <v>148</v>
      </c>
      <c r="F123" s="100">
        <v>71</v>
      </c>
      <c r="G123" s="75">
        <v>73</v>
      </c>
      <c r="H123" s="75">
        <v>94</v>
      </c>
      <c r="I123" s="75">
        <v>92</v>
      </c>
      <c r="J123" s="75">
        <v>103.5</v>
      </c>
      <c r="K123" s="100">
        <v>103.5</v>
      </c>
      <c r="L123" s="75">
        <v>98</v>
      </c>
      <c r="M123" s="75">
        <v>110</v>
      </c>
      <c r="N123" s="75">
        <v>113</v>
      </c>
      <c r="O123" s="75">
        <v>121</v>
      </c>
      <c r="P123" s="100">
        <v>121</v>
      </c>
      <c r="Q123" s="75">
        <v>121</v>
      </c>
      <c r="R123" s="75">
        <v>98.100000000000009</v>
      </c>
      <c r="S123" s="75">
        <v>104</v>
      </c>
      <c r="T123" s="75">
        <v>115</v>
      </c>
      <c r="U123" s="100">
        <v>115</v>
      </c>
      <c r="V123" s="75">
        <v>115.3</v>
      </c>
      <c r="W123" s="75">
        <v>134.69999999999999</v>
      </c>
      <c r="X123" s="75">
        <v>137.69999999999999</v>
      </c>
      <c r="Y123" s="71">
        <v>146</v>
      </c>
      <c r="Z123" s="100">
        <v>146</v>
      </c>
      <c r="AA123" s="75">
        <v>152.80000000000001</v>
      </c>
      <c r="AB123" s="75">
        <v>41.6</v>
      </c>
      <c r="AC123" s="75">
        <v>43</v>
      </c>
      <c r="AD123" s="75">
        <v>54</v>
      </c>
      <c r="AE123" s="100">
        <v>54</v>
      </c>
      <c r="AF123" s="75">
        <v>51</v>
      </c>
      <c r="AG123" s="75">
        <v>53</v>
      </c>
      <c r="AH123" s="75">
        <v>52</v>
      </c>
      <c r="AI123" s="75">
        <v>57</v>
      </c>
      <c r="AJ123" s="100">
        <v>57</v>
      </c>
      <c r="AK123" s="75">
        <v>54</v>
      </c>
      <c r="AL123" s="75">
        <v>56</v>
      </c>
      <c r="AM123" s="75">
        <v>59</v>
      </c>
      <c r="AN123" s="75">
        <v>63</v>
      </c>
      <c r="AO123" s="100">
        <v>63</v>
      </c>
      <c r="AP123" s="75">
        <v>57</v>
      </c>
      <c r="AQ123" s="75">
        <v>60</v>
      </c>
      <c r="AR123" s="75">
        <v>64</v>
      </c>
      <c r="AS123" s="75">
        <v>69</v>
      </c>
      <c r="AT123" s="100">
        <v>69</v>
      </c>
      <c r="AU123" s="75">
        <v>74</v>
      </c>
      <c r="AV123" s="75">
        <v>76</v>
      </c>
      <c r="AW123" s="75">
        <v>79</v>
      </c>
      <c r="AX123" s="75">
        <v>85</v>
      </c>
      <c r="AY123" s="100">
        <f>AX123</f>
        <v>85</v>
      </c>
      <c r="AZ123" s="75">
        <v>86</v>
      </c>
      <c r="BA123" s="75">
        <v>88</v>
      </c>
      <c r="BB123" s="75">
        <v>93</v>
      </c>
      <c r="BC123" s="75">
        <v>94</v>
      </c>
      <c r="BD123" s="100">
        <f>BC123</f>
        <v>94</v>
      </c>
      <c r="BE123" s="75">
        <v>92</v>
      </c>
      <c r="BF123" s="75">
        <v>92</v>
      </c>
      <c r="BG123" s="75">
        <v>95</v>
      </c>
      <c r="BH123" s="75">
        <v>95</v>
      </c>
      <c r="BI123" s="100">
        <f>BH123</f>
        <v>95</v>
      </c>
      <c r="BJ123" s="75">
        <v>85</v>
      </c>
      <c r="BK123" s="75">
        <v>82</v>
      </c>
      <c r="BL123" s="75">
        <v>93</v>
      </c>
      <c r="BM123" s="75">
        <v>97</v>
      </c>
      <c r="BN123" s="100">
        <f t="shared" ref="BN123" si="128">BM123</f>
        <v>97</v>
      </c>
      <c r="BO123" s="75">
        <v>90</v>
      </c>
      <c r="BP123" s="75">
        <v>90</v>
      </c>
      <c r="BQ123" s="75">
        <v>98</v>
      </c>
      <c r="BR123" s="75">
        <v>101</v>
      </c>
      <c r="BS123" s="100">
        <f t="shared" ref="BS123" si="129">BR123</f>
        <v>101</v>
      </c>
      <c r="BT123" s="75">
        <v>97</v>
      </c>
      <c r="BU123" s="75">
        <v>108</v>
      </c>
    </row>
    <row r="124" spans="1:73">
      <c r="A124" s="67"/>
      <c r="F124" s="100"/>
      <c r="K124" s="100"/>
      <c r="L124" s="286"/>
      <c r="M124" s="286"/>
      <c r="N124" s="286"/>
      <c r="O124" s="286"/>
      <c r="P124" s="100"/>
      <c r="Q124" s="286"/>
      <c r="R124" s="286"/>
      <c r="S124" s="286"/>
      <c r="T124" s="75"/>
      <c r="U124" s="100"/>
      <c r="V124" s="286"/>
      <c r="W124" s="286"/>
      <c r="X124" s="286"/>
      <c r="Y124" s="301"/>
      <c r="Z124" s="100"/>
      <c r="AA124" s="286"/>
      <c r="AB124" s="286"/>
      <c r="AC124" s="286"/>
      <c r="AD124" s="286"/>
      <c r="AE124" s="100"/>
      <c r="AF124" s="286"/>
      <c r="AG124" s="286"/>
      <c r="AH124" s="286"/>
      <c r="AI124" s="286"/>
      <c r="AJ124" s="100"/>
      <c r="AK124" s="286"/>
      <c r="AL124" s="286"/>
      <c r="AM124" s="286"/>
      <c r="AN124" s="286"/>
      <c r="AO124" s="100"/>
      <c r="AP124" s="286"/>
      <c r="AQ124" s="286"/>
      <c r="AR124" s="286"/>
      <c r="AS124" s="286"/>
      <c r="AT124" s="100"/>
      <c r="AU124" s="286"/>
      <c r="AV124" s="286"/>
      <c r="AW124" s="286"/>
      <c r="AX124" s="286"/>
      <c r="AY124" s="100"/>
      <c r="AZ124" s="286"/>
      <c r="BA124" s="286"/>
      <c r="BB124" s="286"/>
      <c r="BC124" s="286"/>
      <c r="BD124" s="100"/>
      <c r="BE124" s="286"/>
      <c r="BF124" s="286"/>
      <c r="BG124" s="286"/>
      <c r="BH124" s="286"/>
      <c r="BI124" s="100"/>
      <c r="BJ124" s="286"/>
      <c r="BK124" s="286"/>
      <c r="BL124" s="286"/>
      <c r="BM124" s="286"/>
      <c r="BN124" s="100"/>
      <c r="BO124" s="286"/>
      <c r="BP124" s="286"/>
      <c r="BQ124" s="286"/>
      <c r="BR124" s="286"/>
      <c r="BS124" s="100"/>
      <c r="BT124" s="286"/>
      <c r="BU124" s="286"/>
    </row>
    <row r="125" spans="1:73" ht="15.75" thickBot="1">
      <c r="A125" s="85" t="s">
        <v>149</v>
      </c>
      <c r="B125" s="167"/>
      <c r="C125" s="167"/>
      <c r="D125" s="167"/>
      <c r="E125" s="167"/>
      <c r="F125" s="168">
        <v>7318.4</v>
      </c>
      <c r="G125" s="167">
        <v>7957</v>
      </c>
      <c r="H125" s="167">
        <v>7475.7000000000007</v>
      </c>
      <c r="I125" s="167">
        <v>7287.2</v>
      </c>
      <c r="J125" s="167">
        <v>8061</v>
      </c>
      <c r="K125" s="168">
        <v>8061</v>
      </c>
      <c r="L125" s="167">
        <v>8267</v>
      </c>
      <c r="M125" s="167">
        <v>8552</v>
      </c>
      <c r="N125" s="167">
        <v>8893</v>
      </c>
      <c r="O125" s="167">
        <v>9563</v>
      </c>
      <c r="P125" s="168">
        <v>9563</v>
      </c>
      <c r="Q125" s="167">
        <v>9687</v>
      </c>
      <c r="R125" s="167">
        <v>9526</v>
      </c>
      <c r="S125" s="167">
        <v>10340</v>
      </c>
      <c r="T125" s="167">
        <v>11473.199999999999</v>
      </c>
      <c r="U125" s="168">
        <v>11473.199999999999</v>
      </c>
      <c r="V125" s="167">
        <v>12431.2</v>
      </c>
      <c r="W125" s="167">
        <v>10721.3</v>
      </c>
      <c r="X125" s="167">
        <v>11220.7</v>
      </c>
      <c r="Y125" s="91">
        <v>11978</v>
      </c>
      <c r="Z125" s="168">
        <v>11999.2</v>
      </c>
      <c r="AA125" s="167">
        <v>12503.3</v>
      </c>
      <c r="AB125" s="167">
        <v>11972.8</v>
      </c>
      <c r="AC125" s="167">
        <v>12718.8</v>
      </c>
      <c r="AD125" s="167">
        <v>13769</v>
      </c>
      <c r="AE125" s="168">
        <v>13769</v>
      </c>
      <c r="AF125" s="167">
        <v>13592</v>
      </c>
      <c r="AG125" s="167">
        <v>14309</v>
      </c>
      <c r="AH125" s="167">
        <v>14818</v>
      </c>
      <c r="AI125" s="167">
        <v>16248</v>
      </c>
      <c r="AJ125" s="168">
        <v>16248</v>
      </c>
      <c r="AK125" s="167">
        <v>13906</v>
      </c>
      <c r="AL125" s="167">
        <v>14699</v>
      </c>
      <c r="AM125" s="167">
        <v>15726</v>
      </c>
      <c r="AN125" s="167">
        <v>16669</v>
      </c>
      <c r="AO125" s="168">
        <v>16669</v>
      </c>
      <c r="AP125" s="167">
        <v>16301</v>
      </c>
      <c r="AQ125" s="167">
        <v>14332</v>
      </c>
      <c r="AR125" s="167">
        <f>AR121+AR114+AR123</f>
        <v>15731</v>
      </c>
      <c r="AS125" s="167">
        <v>16936</v>
      </c>
      <c r="AT125" s="168">
        <v>16936</v>
      </c>
      <c r="AU125" s="167">
        <v>17998</v>
      </c>
      <c r="AV125" s="167">
        <f t="shared" ref="AV125:BC125" si="130">AV121+AV114+AV123</f>
        <v>18305</v>
      </c>
      <c r="AW125" s="167">
        <f t="shared" si="130"/>
        <v>16695</v>
      </c>
      <c r="AX125" s="167">
        <f t="shared" si="130"/>
        <v>16309</v>
      </c>
      <c r="AY125" s="168">
        <f t="shared" si="130"/>
        <v>16309</v>
      </c>
      <c r="AZ125" s="167">
        <f t="shared" si="130"/>
        <v>17058</v>
      </c>
      <c r="BA125" s="167">
        <f t="shared" si="130"/>
        <v>18367</v>
      </c>
      <c r="BB125" s="167">
        <f t="shared" si="130"/>
        <v>19740</v>
      </c>
      <c r="BC125" s="167">
        <f t="shared" si="130"/>
        <v>18103</v>
      </c>
      <c r="BD125" s="168">
        <f>BD121+BD114+BD123</f>
        <v>18103</v>
      </c>
      <c r="BE125" s="167">
        <f>BE121+BE114+BE123</f>
        <v>18571</v>
      </c>
      <c r="BF125" s="167">
        <f>BF121+BF114+BF123</f>
        <v>19451</v>
      </c>
      <c r="BG125" s="167">
        <f>BG121+BG114+BG123</f>
        <v>20535</v>
      </c>
      <c r="BH125" s="167">
        <f t="shared" ref="BH125" si="131">BH121+BH114+BH123</f>
        <v>18972</v>
      </c>
      <c r="BI125" s="168">
        <f>BI121+BI114+BI123</f>
        <v>18972</v>
      </c>
      <c r="BJ125" s="167">
        <f t="shared" ref="BJ125:BM125" si="132">BJ121+BJ114+BJ123</f>
        <v>18069</v>
      </c>
      <c r="BK125" s="167">
        <f t="shared" si="132"/>
        <v>18426</v>
      </c>
      <c r="BL125" s="167">
        <f t="shared" si="132"/>
        <v>19424</v>
      </c>
      <c r="BM125" s="167">
        <f t="shared" si="132"/>
        <v>17728</v>
      </c>
      <c r="BN125" s="168">
        <f t="shared" ref="BN125:BU125" si="133">BN121+BN114+BN123</f>
        <v>17728</v>
      </c>
      <c r="BO125" s="167">
        <f t="shared" si="133"/>
        <v>19024</v>
      </c>
      <c r="BP125" s="167">
        <f t="shared" si="133"/>
        <v>18909</v>
      </c>
      <c r="BQ125" s="167">
        <f t="shared" si="133"/>
        <v>17380</v>
      </c>
      <c r="BR125" s="167">
        <f t="shared" si="133"/>
        <v>17816</v>
      </c>
      <c r="BS125" s="168">
        <f t="shared" si="133"/>
        <v>17816</v>
      </c>
      <c r="BT125" s="167">
        <f t="shared" si="133"/>
        <v>18197</v>
      </c>
      <c r="BU125" s="167">
        <f t="shared" si="133"/>
        <v>19483</v>
      </c>
    </row>
    <row r="126" spans="1:73" ht="15.75" thickTop="1"/>
    <row r="127" spans="1:73">
      <c r="A127" s="76" t="s">
        <v>150</v>
      </c>
    </row>
    <row r="128" spans="1:73">
      <c r="A128" s="308" t="s">
        <v>151</v>
      </c>
    </row>
    <row r="129" spans="1:1">
      <c r="A129" s="287"/>
    </row>
    <row r="130" spans="1:1">
      <c r="A130" s="308" t="s">
        <v>152</v>
      </c>
    </row>
    <row r="131" spans="1:1">
      <c r="A131" s="287"/>
    </row>
    <row r="132" spans="1:1">
      <c r="A132" s="308" t="s">
        <v>153</v>
      </c>
    </row>
    <row r="133" spans="1:1">
      <c r="A133" s="277"/>
    </row>
    <row r="134" spans="1:1">
      <c r="A134" s="308" t="s">
        <v>154</v>
      </c>
    </row>
    <row r="136" spans="1:1">
      <c r="A136" s="75" t="s">
        <v>155</v>
      </c>
    </row>
    <row r="138" spans="1:1">
      <c r="A138" s="75" t="s">
        <v>389</v>
      </c>
    </row>
    <row r="139" spans="1:1">
      <c r="A139" s="1" t="s">
        <v>97</v>
      </c>
    </row>
  </sheetData>
  <sheetProtection formatCells="0" insertColumns="0" insertRows="0" insertHyperlinks="0" deleteColumns="0" deleteRows="0" pivotTables="0"/>
  <hyperlinks>
    <hyperlink ref="A139"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tabColor rgb="FF92D050"/>
  </sheetPr>
  <dimension ref="A1:BU156"/>
  <sheetViews>
    <sheetView zoomScaleNormal="100" workbookViewId="0">
      <pane xSplit="1" ySplit="1" topLeftCell="BP2" activePane="bottomRight" state="frozen"/>
      <selection pane="topRight" activeCell="B1" sqref="B1"/>
      <selection pane="bottomLeft" activeCell="A2" sqref="A2"/>
      <selection pane="bottomRight"/>
    </sheetView>
  </sheetViews>
  <sheetFormatPr defaultColWidth="9.140625" defaultRowHeight="1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10937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703125" style="230" hidden="1" customWidth="1" outlineLevel="1"/>
    <col min="24" max="24" width="14.5703125" style="230" hidden="1" customWidth="1" outlineLevel="1"/>
    <col min="25" max="25" width="13.28515625" style="154" hidden="1" customWidth="1" outlineLevel="1"/>
    <col min="26" max="26" width="14" style="179" customWidth="1" collapsed="1"/>
    <col min="27" max="27" width="14.14062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customWidth="1" outlineLevel="1"/>
    <col min="71" max="71" width="14" style="179" customWidth="1"/>
    <col min="72" max="73" width="14" style="318" customWidth="1"/>
    <col min="74" max="16384" width="9.140625" style="154"/>
  </cols>
  <sheetData>
    <row r="1" spans="1:73" ht="25.5">
      <c r="A1" s="248" t="s">
        <v>156</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'IFRS-PnL,BS-USD'!AR1</f>
        <v>3Q19</v>
      </c>
      <c r="AS1" s="319" t="s">
        <v>54</v>
      </c>
      <c r="AT1" s="143" t="s">
        <v>55</v>
      </c>
      <c r="AU1" s="319" t="s">
        <v>56</v>
      </c>
      <c r="AV1" s="319" t="str">
        <f>'IFRS-PnL,BS-USD'!AV1</f>
        <v>2Q20</v>
      </c>
      <c r="AW1" s="319" t="str">
        <f>'IFRS-PnL,BS-USD'!AW1</f>
        <v>3Q20</v>
      </c>
      <c r="AX1" s="319" t="str">
        <f>'IFRS-PnL,BS-USD'!AX1</f>
        <v>4Q20</v>
      </c>
      <c r="AY1" s="143" t="s">
        <v>60</v>
      </c>
      <c r="AZ1" s="319" t="str">
        <f>'IFRS-PnL,BS-USD'!AZ1</f>
        <v>1Q21</v>
      </c>
      <c r="BA1" s="319" t="str">
        <f>'IFRS-PnL,BS-USD'!BA1</f>
        <v>2Q21</v>
      </c>
      <c r="BB1" s="319" t="str">
        <f>'IFRS-PnL,BS-USD'!BB1</f>
        <v>3Q21</v>
      </c>
      <c r="BC1" s="319" t="str">
        <f>'IFRS-PnL,BS-USD'!BC1</f>
        <v>4Q21</v>
      </c>
      <c r="BD1" s="319" t="str">
        <f>'IFRS-PnL,BS-USD'!BD1</f>
        <v>FY21</v>
      </c>
      <c r="BE1" s="319" t="str">
        <f>'IFRS-PnL,BS-USD'!BE1</f>
        <v>1Q22</v>
      </c>
      <c r="BF1" s="319" t="str">
        <f>'IFRS-PnL,BS-USD'!BF1</f>
        <v>2Q22</v>
      </c>
      <c r="BG1" s="319" t="str">
        <f>'IFRS-PnL,BS-USD'!BG1</f>
        <v>3Q22</v>
      </c>
      <c r="BH1" s="319" t="str">
        <f>'IFRS-PnL,BS-USD'!BH1</f>
        <v>4Q22</v>
      </c>
      <c r="BI1" s="143" t="str">
        <f>'IFRS-PnL,BS-USD'!BI1</f>
        <v>FY22</v>
      </c>
      <c r="BJ1" s="319" t="str">
        <f>'IFRS-PnL,BS-USD'!BJ1</f>
        <v>1Q23</v>
      </c>
      <c r="BK1" s="319" t="str">
        <f>'IFRS-PnL,BS-USD'!BK1</f>
        <v>2Q23</v>
      </c>
      <c r="BL1" s="319" t="str">
        <f>'IFRS-PnL,BS-USD'!BL1</f>
        <v>3Q23</v>
      </c>
      <c r="BM1" s="319" t="str">
        <f>'IFRS-PnL,BS-USD'!BM1</f>
        <v>4Q23</v>
      </c>
      <c r="BN1" s="143" t="str">
        <f>'IFRS-PnL,BS-USD'!BN1</f>
        <v>FY23</v>
      </c>
      <c r="BO1" s="319" t="str">
        <f>'IFRS-PnL,BS-USD'!BO1</f>
        <v>1Q24</v>
      </c>
      <c r="BP1" s="319" t="str">
        <f>'IFRS-PnL,BS-USD'!BP1</f>
        <v>2Q24</v>
      </c>
      <c r="BQ1" s="319" t="str">
        <f>'IFRS-PnL,BS-USD'!BQ1</f>
        <v>3Q24</v>
      </c>
      <c r="BR1" s="319" t="str">
        <f>'IFRS-PnL,BS-USD'!BR1</f>
        <v>4Q24</v>
      </c>
      <c r="BS1" s="143" t="str">
        <f>'IFRS-PnL,BS-USD'!BS1</f>
        <v>FY24</v>
      </c>
      <c r="BT1" s="143" t="str">
        <f>'IFRS-PnL,BS-USD'!BT1</f>
        <v>1Q25</v>
      </c>
      <c r="BU1" s="143" t="str">
        <f>'IFRS-PnL,BS-USD'!BU1</f>
        <v>2Q25</v>
      </c>
    </row>
    <row r="2" spans="1:73" ht="12.75">
      <c r="A2" s="153"/>
      <c r="B2" s="48"/>
      <c r="C2" s="48"/>
      <c r="D2" s="48"/>
      <c r="E2" s="48"/>
      <c r="F2" s="112"/>
      <c r="G2" s="48"/>
      <c r="H2" s="48"/>
      <c r="I2" s="48"/>
      <c r="J2" s="48"/>
      <c r="K2" s="112"/>
      <c r="L2" s="48"/>
      <c r="N2" s="48"/>
      <c r="O2" s="48"/>
      <c r="P2" s="112"/>
      <c r="U2" s="112"/>
      <c r="Y2" s="302" t="s">
        <v>67</v>
      </c>
      <c r="Z2" s="112" t="s">
        <v>67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68</v>
      </c>
      <c r="BB2" s="302"/>
      <c r="BC2" s="302"/>
      <c r="BD2" s="112" t="s">
        <v>68</v>
      </c>
      <c r="BE2" s="302"/>
      <c r="BF2" s="302"/>
      <c r="BG2" s="302"/>
      <c r="BH2" s="302"/>
      <c r="BI2" s="112"/>
      <c r="BJ2" s="302"/>
      <c r="BK2" s="302"/>
      <c r="BL2" s="302"/>
      <c r="BM2" s="302"/>
      <c r="BN2" s="112"/>
      <c r="BO2" s="302"/>
      <c r="BP2" s="302"/>
      <c r="BQ2" s="302" t="s">
        <v>388</v>
      </c>
      <c r="BR2" s="302"/>
      <c r="BS2" s="112" t="s">
        <v>388</v>
      </c>
      <c r="BT2" s="302"/>
      <c r="BU2" s="302"/>
    </row>
    <row r="3" spans="1:73" ht="12.75">
      <c r="A3" s="153" t="s">
        <v>69</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row>
    <row r="4" spans="1:73" ht="25.5" outlineLevel="1">
      <c r="A4" s="250" t="s">
        <v>70</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row>
    <row r="5" spans="1:73" ht="12.75" outlineLevel="1">
      <c r="A5" s="251" t="s">
        <v>71</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row>
    <row r="6" spans="1:73" ht="13.5" thickBot="1">
      <c r="A6" s="153" t="s">
        <v>72</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row>
    <row r="7" spans="1:73" ht="13.5"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row>
    <row r="8" spans="1:73" ht="12.75">
      <c r="A8" s="153" t="s">
        <v>157</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row>
    <row r="9" spans="1:73" ht="12.75">
      <c r="A9" s="252" t="s">
        <v>158</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row>
    <row r="10" spans="1:73" ht="12.75" outlineLevel="1">
      <c r="A10" s="253" t="s">
        <v>85</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row>
    <row r="11" spans="1:73" ht="12.75" outlineLevel="1">
      <c r="A11" s="253" t="s">
        <v>74</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row>
    <row r="12" spans="1:73" ht="12.75" outlineLevel="1">
      <c r="A12" s="253" t="s">
        <v>75</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row>
    <row r="13" spans="1:73" ht="12.75" outlineLevel="1">
      <c r="A13" s="253" t="s">
        <v>76</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row>
    <row r="14" spans="1:73" ht="12.75" outlineLevel="1">
      <c r="A14" s="253" t="s">
        <v>77</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row>
    <row r="15" spans="1:73" ht="12.75" outlineLevel="1">
      <c r="A15" s="253" t="s">
        <v>78</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row>
    <row r="16" spans="1:73" ht="12.75" outlineLevel="1">
      <c r="A16" s="253" t="s">
        <v>79</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row>
    <row r="17" spans="1:73" ht="12.75" outlineLevel="1">
      <c r="A17" s="253" t="s">
        <v>159</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row>
    <row r="18" spans="1:73" ht="12.75">
      <c r="A18" s="230" t="s">
        <v>81</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8">
        <v>96699.4</v>
      </c>
      <c r="R18" s="368">
        <v>109048.5</v>
      </c>
      <c r="S18" s="368">
        <v>110256.5</v>
      </c>
      <c r="T18" s="368">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1">SUM(AV10:AV17)</f>
        <v>230630</v>
      </c>
      <c r="AW18" s="341">
        <f t="shared" si="11"/>
        <v>233690</v>
      </c>
      <c r="AX18" s="341">
        <f t="shared" si="11"/>
        <v>231690</v>
      </c>
      <c r="AY18" s="131">
        <f t="shared" si="11"/>
        <v>923220</v>
      </c>
      <c r="AZ18" s="341">
        <f t="shared" si="11"/>
        <v>232140</v>
      </c>
      <c r="BA18" s="341">
        <f t="shared" si="11"/>
        <v>237150</v>
      </c>
      <c r="BB18" s="341">
        <f t="shared" si="11"/>
        <v>245270</v>
      </c>
      <c r="BC18" s="341">
        <f t="shared" ref="BC18:BI18" si="12">SUM(BC10:BC17)</f>
        <v>256820</v>
      </c>
      <c r="BD18" s="131">
        <f t="shared" si="12"/>
        <v>971380</v>
      </c>
      <c r="BE18" s="341">
        <f t="shared" si="12"/>
        <v>270800</v>
      </c>
      <c r="BF18" s="341">
        <f t="shared" si="12"/>
        <v>279220</v>
      </c>
      <c r="BG18" s="341">
        <f t="shared" si="12"/>
        <v>293320</v>
      </c>
      <c r="BH18" s="341">
        <f t="shared" si="12"/>
        <v>302870</v>
      </c>
      <c r="BI18" s="131">
        <f t="shared" si="12"/>
        <v>1146210</v>
      </c>
      <c r="BJ18" s="341">
        <f t="shared" ref="BJ18" si="13">SUM(BJ10:BJ17)</f>
        <v>324890</v>
      </c>
      <c r="BK18" s="341">
        <f t="shared" ref="BK18" si="14">SUM(BK10:BK17)</f>
        <v>334620</v>
      </c>
      <c r="BL18" s="341">
        <f t="shared" ref="BL18" si="15">SUM(BL10:BL17)</f>
        <v>349080</v>
      </c>
      <c r="BM18" s="341">
        <f t="shared" ref="BM18:BN18" si="16">SUM(BM10:BM17)</f>
        <v>354090</v>
      </c>
      <c r="BN18" s="131">
        <f t="shared" si="16"/>
        <v>1362680</v>
      </c>
      <c r="BO18" s="341">
        <f t="shared" ref="BO18" si="17">SUM(BO10:BO17)</f>
        <v>359160</v>
      </c>
      <c r="BP18" s="341">
        <f t="shared" ref="BP18" si="18">SUM(BP10:BP17)</f>
        <v>357620</v>
      </c>
      <c r="BQ18" s="341">
        <f t="shared" ref="BQ18" si="19">SUM(BQ10:BQ17)</f>
        <v>358710</v>
      </c>
      <c r="BR18" s="341">
        <f t="shared" ref="BR18:BS18" si="20">SUM(BR10:BR17)</f>
        <v>360460</v>
      </c>
      <c r="BS18" s="131">
        <f t="shared" si="20"/>
        <v>1435950</v>
      </c>
      <c r="BT18" s="341">
        <f t="shared" ref="BT18" si="21">SUM(BT10:BT17)</f>
        <v>376610</v>
      </c>
      <c r="BU18" s="341">
        <f t="shared" ref="BU18" si="22">SUM(BU10:BU17)</f>
        <v>397200</v>
      </c>
    </row>
    <row r="19" spans="1:73" ht="12.75">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row>
    <row r="20" spans="1:73" ht="12.75">
      <c r="A20" s="153" t="s">
        <v>82</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23">AV6-AV18</f>
        <v>159140</v>
      </c>
      <c r="AW20" s="329">
        <f t="shared" si="23"/>
        <v>164850</v>
      </c>
      <c r="AX20" s="329">
        <f t="shared" si="23"/>
        <v>167770</v>
      </c>
      <c r="AY20" s="129">
        <f t="shared" si="23"/>
        <v>646270</v>
      </c>
      <c r="AZ20" s="329">
        <f t="shared" si="23"/>
        <v>151080</v>
      </c>
      <c r="BA20" s="329">
        <f t="shared" si="23"/>
        <v>164200</v>
      </c>
      <c r="BB20" s="329">
        <f t="shared" si="23"/>
        <v>174880</v>
      </c>
      <c r="BC20" s="329">
        <f t="shared" si="23"/>
        <v>180230</v>
      </c>
      <c r="BD20" s="129">
        <f>BD6-BD18</f>
        <v>670390</v>
      </c>
      <c r="BE20" s="329">
        <f>BE6-BE18</f>
        <v>183310</v>
      </c>
      <c r="BF20" s="329">
        <f>BF6-BF18</f>
        <v>189450</v>
      </c>
      <c r="BG20" s="329">
        <f>BG6-BG18</f>
        <v>195530</v>
      </c>
      <c r="BH20" s="329">
        <f t="shared" ref="BH20" si="24">BH6-BH18</f>
        <v>203040</v>
      </c>
      <c r="BI20" s="129">
        <f>BI6-BI18</f>
        <v>771330</v>
      </c>
      <c r="BJ20" s="329">
        <f t="shared" ref="BJ20:BM20" si="25">BJ6-BJ18</f>
        <v>202690</v>
      </c>
      <c r="BK20" s="329">
        <f t="shared" si="25"/>
        <v>218470</v>
      </c>
      <c r="BL20" s="329">
        <f t="shared" si="25"/>
        <v>233210</v>
      </c>
      <c r="BM20" s="329">
        <f t="shared" si="25"/>
        <v>237530</v>
      </c>
      <c r="BN20" s="129">
        <f t="shared" ref="BN20:BU20" si="26">BN6-BN18</f>
        <v>891900</v>
      </c>
      <c r="BO20" s="329">
        <f t="shared" si="26"/>
        <v>234650</v>
      </c>
      <c r="BP20" s="329">
        <f t="shared" si="26"/>
        <v>239300</v>
      </c>
      <c r="BQ20" s="329">
        <f t="shared" si="26"/>
        <v>247120</v>
      </c>
      <c r="BR20" s="329">
        <f t="shared" si="26"/>
        <v>251910</v>
      </c>
      <c r="BS20" s="129">
        <f t="shared" si="26"/>
        <v>972980</v>
      </c>
      <c r="BT20" s="329">
        <f t="shared" si="26"/>
        <v>249520</v>
      </c>
      <c r="BU20" s="329">
        <f t="shared" si="26"/>
        <v>245390</v>
      </c>
    </row>
    <row r="21" spans="1:73" ht="12.75">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row>
    <row r="22" spans="1:73" ht="12.75">
      <c r="A22" s="153" t="s">
        <v>83</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row>
    <row r="23" spans="1:73" ht="12.75">
      <c r="A23" s="252" t="s">
        <v>84</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row>
    <row r="24" spans="1:73" ht="12.75" outlineLevel="1">
      <c r="A24" s="253" t="s">
        <v>85</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row>
    <row r="25" spans="1:73" ht="12.75" outlineLevel="1">
      <c r="A25" s="253" t="s">
        <v>74</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row>
    <row r="26" spans="1:73" ht="12.75" outlineLevel="1">
      <c r="A26" s="253" t="s">
        <v>86</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row>
    <row r="27" spans="1:73" ht="12.75" outlineLevel="1">
      <c r="A27" s="253" t="s">
        <v>76</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row>
    <row r="28" spans="1:73" ht="12.75" outlineLevel="1">
      <c r="A28" s="253" t="s">
        <v>79</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row>
    <row r="29" spans="1:73" ht="12.75" outlineLevel="1">
      <c r="A29" s="253" t="s">
        <v>77</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row>
    <row r="30" spans="1:73" ht="12.75" outlineLevel="1">
      <c r="A30" s="253" t="s">
        <v>78</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row>
    <row r="31" spans="1:73" ht="12.75" outlineLevel="1">
      <c r="A31" s="253" t="s">
        <v>159</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row>
    <row r="32" spans="1:73" ht="12.75">
      <c r="A32" s="230" t="s">
        <v>87</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8">
        <v>34544</v>
      </c>
      <c r="R32" s="368">
        <v>37428.6</v>
      </c>
      <c r="S32" s="368">
        <v>39336.1</v>
      </c>
      <c r="T32" s="368">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27">SUM(AV24:AV31)</f>
        <v>65530</v>
      </c>
      <c r="AW32" s="341">
        <f t="shared" si="27"/>
        <v>65110</v>
      </c>
      <c r="AX32" s="341">
        <f t="shared" si="27"/>
        <v>67520</v>
      </c>
      <c r="AY32" s="131">
        <f t="shared" si="27"/>
        <v>260470</v>
      </c>
      <c r="AZ32" s="341">
        <f t="shared" si="27"/>
        <v>60600</v>
      </c>
      <c r="BA32" s="341">
        <f t="shared" si="27"/>
        <v>59050</v>
      </c>
      <c r="BB32" s="341">
        <f t="shared" si="27"/>
        <v>63040</v>
      </c>
      <c r="BC32" s="341">
        <f t="shared" ref="BC32:BI32" si="28">SUM(BC24:BC31)</f>
        <v>62890</v>
      </c>
      <c r="BD32" s="131">
        <f t="shared" si="28"/>
        <v>245580</v>
      </c>
      <c r="BE32" s="341">
        <f t="shared" si="28"/>
        <v>67430</v>
      </c>
      <c r="BF32" s="341">
        <f t="shared" si="28"/>
        <v>69450</v>
      </c>
      <c r="BG32" s="341">
        <f t="shared" si="28"/>
        <v>73160</v>
      </c>
      <c r="BH32" s="341">
        <f t="shared" si="28"/>
        <v>76760</v>
      </c>
      <c r="BI32" s="131">
        <f t="shared" si="28"/>
        <v>286800</v>
      </c>
      <c r="BJ32" s="341">
        <f t="shared" ref="BJ32" si="29">SUM(BJ24:BJ31)</f>
        <v>80830</v>
      </c>
      <c r="BK32" s="341">
        <f t="shared" ref="BK32" si="30">SUM(BK24:BK31)</f>
        <v>85680</v>
      </c>
      <c r="BL32" s="341">
        <f t="shared" ref="BL32" si="31">SUM(BL24:BL31)</f>
        <v>90370</v>
      </c>
      <c r="BM32" s="341">
        <f t="shared" ref="BM32:BN32" si="32">SUM(BM24:BM31)</f>
        <v>92650</v>
      </c>
      <c r="BN32" s="131">
        <f t="shared" si="32"/>
        <v>349530</v>
      </c>
      <c r="BO32" s="341">
        <f t="shared" ref="BO32" si="33">SUM(BO24:BO31)</f>
        <v>97100</v>
      </c>
      <c r="BP32" s="341">
        <f t="shared" ref="BP32" si="34">SUM(BP24:BP31)</f>
        <v>94480</v>
      </c>
      <c r="BQ32" s="341">
        <f t="shared" ref="BQ32" si="35">SUM(BQ24:BQ31)</f>
        <v>95570</v>
      </c>
      <c r="BR32" s="341">
        <f t="shared" ref="BR32:BS32" si="36">SUM(BR24:BR31)</f>
        <v>92730</v>
      </c>
      <c r="BS32" s="131">
        <f t="shared" si="36"/>
        <v>379870</v>
      </c>
      <c r="BT32" s="341">
        <f t="shared" ref="BT32" si="37">SUM(BT24:BT31)</f>
        <v>95100</v>
      </c>
      <c r="BU32" s="341">
        <f t="shared" ref="BU32" si="38">SUM(BU24:BU31)</f>
        <v>90740</v>
      </c>
    </row>
    <row r="33" spans="1:73" ht="12.75">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row>
    <row r="34" spans="1:73" ht="12.75">
      <c r="A34" s="153" t="s">
        <v>88</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39">AV20-AV32</f>
        <v>93610</v>
      </c>
      <c r="AW34" s="128">
        <f t="shared" si="39"/>
        <v>99740</v>
      </c>
      <c r="AX34" s="128">
        <f t="shared" si="39"/>
        <v>100250</v>
      </c>
      <c r="AY34" s="129">
        <f t="shared" si="39"/>
        <v>385800</v>
      </c>
      <c r="AZ34" s="128">
        <f t="shared" si="39"/>
        <v>90480</v>
      </c>
      <c r="BA34" s="128">
        <f t="shared" si="39"/>
        <v>105150</v>
      </c>
      <c r="BB34" s="128">
        <f t="shared" si="39"/>
        <v>111840</v>
      </c>
      <c r="BC34" s="128">
        <f t="shared" si="39"/>
        <v>117340</v>
      </c>
      <c r="BD34" s="129">
        <f>BD20-BD32</f>
        <v>424810</v>
      </c>
      <c r="BE34" s="128">
        <f>BE20-BE32</f>
        <v>115880</v>
      </c>
      <c r="BF34" s="128">
        <f>BF20-BF32</f>
        <v>120000</v>
      </c>
      <c r="BG34" s="128">
        <f>BG20-BG32</f>
        <v>122370</v>
      </c>
      <c r="BH34" s="128">
        <f t="shared" ref="BH34" si="40">BH20-BH32</f>
        <v>126280</v>
      </c>
      <c r="BI34" s="129">
        <f>BI20-BI32</f>
        <v>484530</v>
      </c>
      <c r="BJ34" s="128">
        <f t="shared" ref="BJ34:BM34" si="41">BJ20-BJ32</f>
        <v>121860</v>
      </c>
      <c r="BK34" s="128">
        <f t="shared" si="41"/>
        <v>132790</v>
      </c>
      <c r="BL34" s="128">
        <f t="shared" si="41"/>
        <v>142840</v>
      </c>
      <c r="BM34" s="128">
        <f t="shared" si="41"/>
        <v>144880</v>
      </c>
      <c r="BN34" s="129">
        <f t="shared" ref="BN34:BU34" si="42">BN20-BN32</f>
        <v>542370</v>
      </c>
      <c r="BO34" s="128">
        <f t="shared" si="42"/>
        <v>137550</v>
      </c>
      <c r="BP34" s="128">
        <f t="shared" si="42"/>
        <v>144820</v>
      </c>
      <c r="BQ34" s="128">
        <f t="shared" si="42"/>
        <v>151550</v>
      </c>
      <c r="BR34" s="128">
        <f t="shared" si="42"/>
        <v>159180</v>
      </c>
      <c r="BS34" s="129">
        <f t="shared" si="42"/>
        <v>593110</v>
      </c>
      <c r="BT34" s="128">
        <f t="shared" si="42"/>
        <v>154420</v>
      </c>
      <c r="BU34" s="128">
        <f t="shared" si="42"/>
        <v>154650</v>
      </c>
    </row>
    <row r="35" spans="1:73" ht="12.75">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row>
    <row r="36" spans="1:73" s="156" customFormat="1" ht="12.75">
      <c r="A36" s="230" t="s">
        <v>160</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row>
    <row r="37" spans="1:73" ht="12.75">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row>
    <row r="38" spans="1:73" ht="12.75">
      <c r="A38" s="153" t="s">
        <v>161</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43">AV34+AV36</f>
        <v>105290</v>
      </c>
      <c r="AW38" s="51">
        <f t="shared" si="43"/>
        <v>105690</v>
      </c>
      <c r="AX38" s="51">
        <f t="shared" si="43"/>
        <v>105120</v>
      </c>
      <c r="AY38" s="102">
        <f t="shared" si="43"/>
        <v>422480</v>
      </c>
      <c r="AZ38" s="51">
        <f t="shared" si="43"/>
        <v>95040</v>
      </c>
      <c r="BA38" s="51">
        <f t="shared" si="43"/>
        <v>112550</v>
      </c>
      <c r="BB38" s="51">
        <f t="shared" si="43"/>
        <v>116920</v>
      </c>
      <c r="BC38" s="51">
        <f t="shared" si="43"/>
        <v>125270</v>
      </c>
      <c r="BD38" s="102">
        <f>BD34+BD36</f>
        <v>449780</v>
      </c>
      <c r="BE38" s="51">
        <f>BE34+BE36</f>
        <v>121630</v>
      </c>
      <c r="BF38" s="51">
        <f>BF34+BF36</f>
        <v>129690</v>
      </c>
      <c r="BG38" s="51">
        <f>BG34+BG36</f>
        <v>131910</v>
      </c>
      <c r="BH38" s="51">
        <f t="shared" ref="BH38" si="44">BH34+BH36</f>
        <v>133640</v>
      </c>
      <c r="BI38" s="102">
        <f>BI34+BI36</f>
        <v>516870</v>
      </c>
      <c r="BJ38" s="51">
        <f t="shared" ref="BJ38:BM38" si="45">BJ34+BJ36</f>
        <v>127760</v>
      </c>
      <c r="BK38" s="51">
        <f t="shared" si="45"/>
        <v>140960</v>
      </c>
      <c r="BL38" s="51">
        <f t="shared" si="45"/>
        <v>146440</v>
      </c>
      <c r="BM38" s="51">
        <f t="shared" si="45"/>
        <v>153910</v>
      </c>
      <c r="BN38" s="102">
        <f t="shared" ref="BN38:BU38" si="46">BN34+BN36</f>
        <v>569070</v>
      </c>
      <c r="BO38" s="51">
        <f t="shared" si="46"/>
        <v>149890</v>
      </c>
      <c r="BP38" s="51">
        <f t="shared" si="46"/>
        <v>153290</v>
      </c>
      <c r="BQ38" s="51">
        <f t="shared" si="46"/>
        <v>158700</v>
      </c>
      <c r="BR38" s="51">
        <f t="shared" si="46"/>
        <v>168490</v>
      </c>
      <c r="BS38" s="102">
        <f t="shared" si="46"/>
        <v>630380</v>
      </c>
      <c r="BT38" s="51">
        <f t="shared" si="46"/>
        <v>162310</v>
      </c>
      <c r="BU38" s="51">
        <f t="shared" si="46"/>
        <v>160320</v>
      </c>
    </row>
    <row r="39" spans="1:73" ht="12.75">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row>
    <row r="40" spans="1:73" ht="12.75">
      <c r="A40" s="256" t="s">
        <v>162</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row>
    <row r="41" spans="1:73" ht="12.75">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row>
    <row r="42" spans="1:73" ht="12.75">
      <c r="A42" s="153" t="s">
        <v>163</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47">AV38-AV40</f>
        <v>80580</v>
      </c>
      <c r="AW42" s="126">
        <f t="shared" si="47"/>
        <v>81430</v>
      </c>
      <c r="AX42" s="126">
        <f t="shared" si="47"/>
        <v>80930</v>
      </c>
      <c r="AY42" s="127">
        <f t="shared" si="47"/>
        <v>324470</v>
      </c>
      <c r="AZ42" s="126">
        <f t="shared" si="47"/>
        <v>70490</v>
      </c>
      <c r="BA42" s="126">
        <f t="shared" si="47"/>
        <v>84620</v>
      </c>
      <c r="BB42" s="126">
        <f t="shared" si="47"/>
        <v>87270</v>
      </c>
      <c r="BC42" s="126">
        <f t="shared" si="47"/>
        <v>92820</v>
      </c>
      <c r="BD42" s="127">
        <f>BD38-BD40</f>
        <v>335200</v>
      </c>
      <c r="BE42" s="126">
        <f>BE38-BE40</f>
        <v>90310</v>
      </c>
      <c r="BF42" s="126">
        <f>BF38-BF40</f>
        <v>96530</v>
      </c>
      <c r="BG42" s="126">
        <f>BG38-BG40</f>
        <v>98060</v>
      </c>
      <c r="BH42" s="126">
        <f t="shared" ref="BH42" si="48">BH38-BH40</f>
        <v>99590</v>
      </c>
      <c r="BI42" s="127">
        <f>BI38-BI40</f>
        <v>384490</v>
      </c>
      <c r="BJ42" s="126">
        <f t="shared" ref="BJ42:BM42" si="49">BJ38-BJ40</f>
        <v>95190</v>
      </c>
      <c r="BK42" s="126">
        <f t="shared" si="49"/>
        <v>104650</v>
      </c>
      <c r="BL42" s="126">
        <f t="shared" si="49"/>
        <v>108830</v>
      </c>
      <c r="BM42" s="126">
        <f t="shared" si="49"/>
        <v>114360</v>
      </c>
      <c r="BN42" s="127">
        <f t="shared" ref="BN42:BU42" si="50">BN38-BN40</f>
        <v>423030</v>
      </c>
      <c r="BO42" s="126">
        <f t="shared" si="50"/>
        <v>111200</v>
      </c>
      <c r="BP42" s="126">
        <f t="shared" si="50"/>
        <v>113790</v>
      </c>
      <c r="BQ42" s="126">
        <f t="shared" si="50"/>
        <v>117740</v>
      </c>
      <c r="BR42" s="126">
        <f t="shared" si="50"/>
        <v>125020</v>
      </c>
      <c r="BS42" s="127">
        <f t="shared" si="50"/>
        <v>467760</v>
      </c>
      <c r="BT42" s="126">
        <f t="shared" si="50"/>
        <v>121050</v>
      </c>
      <c r="BU42" s="126">
        <f t="shared" si="50"/>
        <v>119550</v>
      </c>
    </row>
    <row r="43" spans="1:73" ht="12.75">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row>
    <row r="44" spans="1:73" ht="12.75">
      <c r="A44" s="230" t="s">
        <v>164</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row>
    <row r="45" spans="1:73" ht="12.75">
      <c r="A45" s="74" t="s">
        <v>93</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row>
    <row r="46" spans="1:73" ht="12.75">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row>
    <row r="47" spans="1:73" ht="12.75">
      <c r="A47" s="153" t="s">
        <v>165</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51">AV42+AV45</f>
        <v>80420</v>
      </c>
      <c r="AW47" s="126">
        <f t="shared" si="51"/>
        <v>81180</v>
      </c>
      <c r="AX47" s="126">
        <f t="shared" si="51"/>
        <v>80490</v>
      </c>
      <c r="AY47" s="127">
        <f t="shared" si="51"/>
        <v>323400</v>
      </c>
      <c r="AZ47" s="126">
        <f t="shared" si="51"/>
        <v>70080</v>
      </c>
      <c r="BA47" s="126">
        <f t="shared" si="51"/>
        <v>84330</v>
      </c>
      <c r="BB47" s="126">
        <f t="shared" si="51"/>
        <v>87010</v>
      </c>
      <c r="BC47" s="126">
        <f t="shared" si="51"/>
        <v>92460</v>
      </c>
      <c r="BD47" s="127">
        <f>BD42+BD45</f>
        <v>333880</v>
      </c>
      <c r="BE47" s="126">
        <f>BE42+BE45</f>
        <v>90080</v>
      </c>
      <c r="BF47" s="126">
        <f>BF42+BF45</f>
        <v>96240</v>
      </c>
      <c r="BG47" s="126">
        <f>BG42+BG45</f>
        <v>97690</v>
      </c>
      <c r="BH47" s="126">
        <f t="shared" ref="BH47" si="52">BH42+BH45</f>
        <v>99260</v>
      </c>
      <c r="BI47" s="127">
        <f>BI42+BI45</f>
        <v>383270</v>
      </c>
      <c r="BJ47" s="126">
        <f t="shared" ref="BJ47:BM47" si="53">BJ42+BJ45</f>
        <v>94780</v>
      </c>
      <c r="BK47" s="126">
        <f t="shared" si="53"/>
        <v>104310</v>
      </c>
      <c r="BL47" s="126">
        <f t="shared" si="53"/>
        <v>108460</v>
      </c>
      <c r="BM47" s="126">
        <f t="shared" si="53"/>
        <v>113920</v>
      </c>
      <c r="BN47" s="127">
        <f t="shared" ref="BN47:BU47" si="54">BN42+BN45</f>
        <v>421470</v>
      </c>
      <c r="BO47" s="126">
        <f t="shared" si="54"/>
        <v>110740</v>
      </c>
      <c r="BP47" s="126">
        <f t="shared" si="54"/>
        <v>113410</v>
      </c>
      <c r="BQ47" s="126">
        <f t="shared" si="54"/>
        <v>117350</v>
      </c>
      <c r="BR47" s="126">
        <f t="shared" si="54"/>
        <v>124340</v>
      </c>
      <c r="BS47" s="127">
        <f t="shared" si="54"/>
        <v>465850</v>
      </c>
      <c r="BT47" s="126">
        <f t="shared" si="54"/>
        <v>120400</v>
      </c>
      <c r="BU47" s="126">
        <f t="shared" si="54"/>
        <v>119090</v>
      </c>
    </row>
    <row r="48" spans="1:73" ht="12.75">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row>
    <row r="49" spans="1:73" ht="13.5" thickBot="1">
      <c r="A49" s="153" t="s">
        <v>166</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55">AV47</f>
        <v>80420</v>
      </c>
      <c r="AW49" s="124">
        <f t="shared" si="55"/>
        <v>81180</v>
      </c>
      <c r="AX49" s="124">
        <f t="shared" si="55"/>
        <v>80490</v>
      </c>
      <c r="AY49" s="125">
        <f t="shared" si="55"/>
        <v>323400</v>
      </c>
      <c r="AZ49" s="124">
        <f t="shared" si="55"/>
        <v>70080</v>
      </c>
      <c r="BA49" s="124">
        <f t="shared" si="55"/>
        <v>84330</v>
      </c>
      <c r="BB49" s="124">
        <f t="shared" si="55"/>
        <v>87010</v>
      </c>
      <c r="BC49" s="124">
        <f t="shared" si="55"/>
        <v>92460</v>
      </c>
      <c r="BD49" s="125">
        <f>BD47</f>
        <v>333880</v>
      </c>
      <c r="BE49" s="124">
        <f>BE47</f>
        <v>90080</v>
      </c>
      <c r="BF49" s="124">
        <f>BF47</f>
        <v>96240</v>
      </c>
      <c r="BG49" s="124">
        <f>BG47</f>
        <v>97690</v>
      </c>
      <c r="BH49" s="124">
        <f t="shared" ref="BH49" si="56">BH47</f>
        <v>99260</v>
      </c>
      <c r="BI49" s="125">
        <f>BI47</f>
        <v>383270</v>
      </c>
      <c r="BJ49" s="124">
        <f t="shared" ref="BJ49:BM49" si="57">BJ47</f>
        <v>94780</v>
      </c>
      <c r="BK49" s="124">
        <f t="shared" si="57"/>
        <v>104310</v>
      </c>
      <c r="BL49" s="124">
        <f t="shared" si="57"/>
        <v>108460</v>
      </c>
      <c r="BM49" s="124">
        <f t="shared" si="57"/>
        <v>113920</v>
      </c>
      <c r="BN49" s="125">
        <f t="shared" ref="BN49:BU49" si="58">BN47</f>
        <v>421470</v>
      </c>
      <c r="BO49" s="124">
        <f t="shared" si="58"/>
        <v>110740</v>
      </c>
      <c r="BP49" s="124">
        <f t="shared" si="58"/>
        <v>113410</v>
      </c>
      <c r="BQ49" s="124">
        <f t="shared" si="58"/>
        <v>117350</v>
      </c>
      <c r="BR49" s="124">
        <f t="shared" si="58"/>
        <v>124340</v>
      </c>
      <c r="BS49" s="125">
        <f t="shared" si="58"/>
        <v>465850</v>
      </c>
      <c r="BT49" s="124">
        <f t="shared" si="58"/>
        <v>120400</v>
      </c>
      <c r="BU49" s="124">
        <f t="shared" si="58"/>
        <v>119090</v>
      </c>
    </row>
    <row r="50" spans="1:73"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row>
    <row r="51" spans="1:73" ht="12.75">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row>
    <row r="52" spans="1:73" s="234" customFormat="1" ht="25.5">
      <c r="A52" s="291" t="s">
        <v>95</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row>
    <row r="53" spans="1:73" ht="12.75">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row>
    <row r="54" spans="1:73" ht="12.75">
      <c r="A54" s="230" t="s">
        <v>167</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4">
        <f>SUM(BJ54:BM54)</f>
        <v>115</v>
      </c>
      <c r="BO54" s="321">
        <v>9</v>
      </c>
      <c r="BP54" s="321">
        <v>9</v>
      </c>
      <c r="BQ54" s="321">
        <v>27</v>
      </c>
      <c r="BR54" s="321">
        <v>28</v>
      </c>
      <c r="BS54" s="375">
        <f>SUM(BO54:BR54)</f>
        <v>73</v>
      </c>
      <c r="BT54" s="321">
        <v>10</v>
      </c>
      <c r="BU54" s="321">
        <v>10</v>
      </c>
    </row>
    <row r="55" spans="1:73" ht="12.75">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row>
    <row r="56" spans="1:73" ht="12.75">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row>
    <row r="57" spans="1:73" ht="12.75">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row>
    <row r="58" spans="1:73" ht="25.5">
      <c r="A58" s="258" t="s">
        <v>96</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row>
    <row r="59" spans="1:73" ht="12.75">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row>
    <row r="60" spans="1:73" ht="12.75">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3"/>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row>
    <row r="61" spans="1:73" ht="12.75">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2"/>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row>
    <row r="62" spans="1:73" ht="12.75">
      <c r="A62" s="259" t="s">
        <v>97</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row>
    <row r="63" spans="1:73" ht="12.75">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row>
    <row r="64" spans="1:73" ht="12.75">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row>
    <row r="65" spans="1:73" ht="12.75">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row>
    <row r="66" spans="1:73" ht="12.75">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row>
    <row r="67" spans="1:73" ht="25.5">
      <c r="A67" s="260" t="s">
        <v>168</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59">AZ1</f>
        <v>1Q21</v>
      </c>
      <c r="BA67" s="319" t="str">
        <f t="shared" si="59"/>
        <v>2Q21</v>
      </c>
      <c r="BB67" s="319" t="str">
        <f t="shared" si="59"/>
        <v>3Q21</v>
      </c>
      <c r="BC67" s="319" t="str">
        <f t="shared" si="59"/>
        <v>4Q21</v>
      </c>
      <c r="BD67" s="141" t="str">
        <f t="shared" si="59"/>
        <v>FY21</v>
      </c>
      <c r="BE67" s="319" t="str">
        <f t="shared" si="59"/>
        <v>1Q22</v>
      </c>
      <c r="BF67" s="319" t="str">
        <f t="shared" si="59"/>
        <v>2Q22</v>
      </c>
      <c r="BG67" s="319" t="str">
        <f t="shared" si="59"/>
        <v>3Q22</v>
      </c>
      <c r="BH67" s="319" t="str">
        <f t="shared" ref="BH67:BU67" si="60">BH1</f>
        <v>4Q22</v>
      </c>
      <c r="BI67" s="141" t="str">
        <f t="shared" si="60"/>
        <v>FY22</v>
      </c>
      <c r="BJ67" s="319" t="str">
        <f t="shared" si="60"/>
        <v>1Q23</v>
      </c>
      <c r="BK67" s="319" t="str">
        <f t="shared" si="60"/>
        <v>2Q23</v>
      </c>
      <c r="BL67" s="319" t="str">
        <f t="shared" si="60"/>
        <v>3Q23</v>
      </c>
      <c r="BM67" s="319" t="str">
        <f t="shared" si="60"/>
        <v>4Q23</v>
      </c>
      <c r="BN67" s="141" t="str">
        <f t="shared" si="60"/>
        <v>FY23</v>
      </c>
      <c r="BO67" s="319" t="str">
        <f t="shared" si="60"/>
        <v>1Q24</v>
      </c>
      <c r="BP67" s="319" t="str">
        <f t="shared" si="60"/>
        <v>2Q24</v>
      </c>
      <c r="BQ67" s="319" t="str">
        <f t="shared" si="60"/>
        <v>3Q24</v>
      </c>
      <c r="BR67" s="319" t="str">
        <f t="shared" si="60"/>
        <v>4Q24</v>
      </c>
      <c r="BS67" s="141" t="str">
        <f t="shared" si="60"/>
        <v>FY24</v>
      </c>
      <c r="BT67" s="319" t="str">
        <f t="shared" si="60"/>
        <v>1Q25</v>
      </c>
      <c r="BU67" s="319" t="str">
        <f t="shared" si="60"/>
        <v>2Q25</v>
      </c>
    </row>
    <row r="68" spans="1:73" s="246" customFormat="1" ht="12.75">
      <c r="A68" s="245" t="s">
        <v>169</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'IFRS-PnL,BS-USD'!AC56</f>
        <v>42369</v>
      </c>
      <c r="AD68" s="241">
        <v>42460</v>
      </c>
      <c r="AE68" s="242">
        <v>42460</v>
      </c>
      <c r="AF68" s="241">
        <f>'IFRS-PnL,BS-USD'!AF56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'IFRS-PnL,BS-USD'!AR56</f>
        <v>43465</v>
      </c>
      <c r="AS68" s="241">
        <v>43555</v>
      </c>
      <c r="AT68" s="242">
        <v>43555</v>
      </c>
      <c r="AU68" s="241">
        <v>43646</v>
      </c>
      <c r="AV68" s="241">
        <f>'IFRS-PnL,BS-USD'!AV56</f>
        <v>43738</v>
      </c>
      <c r="AW68" s="241">
        <f>'IFRS-PnL,BS-USD'!AW56</f>
        <v>43830</v>
      </c>
      <c r="AX68" s="241">
        <f>'IFRS-PnL,BS-USD'!AX56</f>
        <v>43921</v>
      </c>
      <c r="AY68" s="242">
        <v>43921</v>
      </c>
      <c r="AZ68" s="241">
        <f>'IFRS-PnL,BS-USD'!AZ56</f>
        <v>44012</v>
      </c>
      <c r="BA68" s="241">
        <f>'IFRS-PnL,BS-USD'!BA56</f>
        <v>44104</v>
      </c>
      <c r="BB68" s="241">
        <f>'IFRS-PnL,BS-USD'!BB56</f>
        <v>44196</v>
      </c>
      <c r="BC68" s="241">
        <f>'IFRS-PnL,BS-USD'!BC56</f>
        <v>44286</v>
      </c>
      <c r="BD68" s="242">
        <f>'IFRS-PnL,BS-USD'!BD56</f>
        <v>44286</v>
      </c>
      <c r="BE68" s="241">
        <f>'IFRS-PnL,BS-USD'!BE56</f>
        <v>44377</v>
      </c>
      <c r="BF68" s="241">
        <f>'IFRS-PnL,BS-USD'!BF56</f>
        <v>44469</v>
      </c>
      <c r="BG68" s="241">
        <f>'IFRS-PnL,BS-USD'!BG56</f>
        <v>44561</v>
      </c>
      <c r="BH68" s="241">
        <f>'IFRS-PnL,BS-USD'!BH56</f>
        <v>44651</v>
      </c>
      <c r="BI68" s="242">
        <f>'IFRS-PnL,BS-USD'!BI56</f>
        <v>44651</v>
      </c>
      <c r="BJ68" s="241">
        <f>'IFRS-PnL,BS-USD'!BJ56</f>
        <v>44742</v>
      </c>
      <c r="BK68" s="241">
        <f>'IFRS-PnL,BS-USD'!BK56</f>
        <v>44834</v>
      </c>
      <c r="BL68" s="241">
        <f>'IFRS-PnL,BS-USD'!BL56</f>
        <v>44926</v>
      </c>
      <c r="BM68" s="241">
        <f>'IFRS-PnL,BS-USD'!BM56</f>
        <v>45016</v>
      </c>
      <c r="BN68" s="242">
        <f>BM68</f>
        <v>45016</v>
      </c>
      <c r="BO68" s="241">
        <f>'IFRS-PnL,BS-USD'!BO56</f>
        <v>45107</v>
      </c>
      <c r="BP68" s="241">
        <f>'IFRS-PnL,BS-USD'!BP56</f>
        <v>45199</v>
      </c>
      <c r="BQ68" s="241">
        <f>'IFRS-PnL,BS-USD'!BQ56</f>
        <v>45291</v>
      </c>
      <c r="BR68" s="241">
        <f>'IFRS-PnL,BS-USD'!BR56</f>
        <v>45382</v>
      </c>
      <c r="BS68" s="242">
        <f>BR68</f>
        <v>45382</v>
      </c>
      <c r="BT68" s="241">
        <f>'IFRS-PnL,BS-USD'!BT56</f>
        <v>45473</v>
      </c>
      <c r="BU68" s="241">
        <f>'IFRS-PnL,BS-USD'!BU56</f>
        <v>45565</v>
      </c>
    </row>
    <row r="69" spans="1:73" ht="12.75">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row>
    <row r="70" spans="1:73" ht="12.75">
      <c r="A70" s="153" t="s">
        <v>100</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row>
    <row r="71" spans="1:73" ht="12.75">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row>
    <row r="72" spans="1:73" ht="12.75">
      <c r="A72" s="153" t="s">
        <v>101</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row>
    <row r="73" spans="1:73" ht="12.75" outlineLevel="1">
      <c r="A73" s="256" t="s">
        <v>102</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row>
    <row r="74" spans="1:73" ht="12.75" outlineLevel="1">
      <c r="A74" s="256" t="s">
        <v>103</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61">AX74</f>
        <v>8050</v>
      </c>
      <c r="AZ74" s="49">
        <v>180</v>
      </c>
      <c r="BA74" s="49">
        <v>40230</v>
      </c>
      <c r="BB74" s="49">
        <v>34870</v>
      </c>
      <c r="BC74" s="49">
        <v>22620</v>
      </c>
      <c r="BD74" s="113">
        <f t="shared" ref="BD74:BD80" si="62">BC74</f>
        <v>22620</v>
      </c>
      <c r="BE74" s="49">
        <v>56350</v>
      </c>
      <c r="BF74" s="49">
        <v>49620</v>
      </c>
      <c r="BG74" s="49">
        <v>69770</v>
      </c>
      <c r="BH74" s="49">
        <v>55070</v>
      </c>
      <c r="BI74" s="113">
        <f t="shared" ref="BI74:BI80" si="63">BH74</f>
        <v>55070</v>
      </c>
      <c r="BJ74" s="49">
        <v>40070</v>
      </c>
      <c r="BK74" s="49">
        <v>12840</v>
      </c>
      <c r="BL74" s="49">
        <v>11330</v>
      </c>
      <c r="BM74" s="49">
        <v>32240</v>
      </c>
      <c r="BN74" s="113">
        <f t="shared" ref="BN74:BN80" si="64">BM74</f>
        <v>32240</v>
      </c>
      <c r="BO74" s="49">
        <v>33990</v>
      </c>
      <c r="BP74" s="49">
        <v>55950</v>
      </c>
      <c r="BQ74" s="49">
        <v>21530</v>
      </c>
      <c r="BR74" s="49">
        <v>37990</v>
      </c>
      <c r="BS74" s="113">
        <f t="shared" ref="BS74:BS80" si="65">BR74</f>
        <v>37990</v>
      </c>
      <c r="BT74" s="49">
        <v>44360</v>
      </c>
      <c r="BU74" s="49">
        <v>80970</v>
      </c>
    </row>
    <row r="75" spans="1:73" ht="12.75" outlineLevel="1">
      <c r="A75" s="256" t="s">
        <v>104</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61"/>
        <v>305320</v>
      </c>
      <c r="AZ75" s="49">
        <v>302710</v>
      </c>
      <c r="BA75" s="49">
        <v>282420</v>
      </c>
      <c r="BB75" s="49">
        <v>299240</v>
      </c>
      <c r="BC75" s="49">
        <v>300790</v>
      </c>
      <c r="BD75" s="113">
        <f t="shared" si="62"/>
        <v>300790</v>
      </c>
      <c r="BE75" s="49">
        <v>306460</v>
      </c>
      <c r="BF75" s="49">
        <v>327860</v>
      </c>
      <c r="BG75" s="49">
        <v>341030</v>
      </c>
      <c r="BH75" s="49">
        <v>340740</v>
      </c>
      <c r="BI75" s="113">
        <f t="shared" si="63"/>
        <v>340740</v>
      </c>
      <c r="BJ75" s="49">
        <v>358100</v>
      </c>
      <c r="BK75" s="49">
        <v>373300</v>
      </c>
      <c r="BL75" s="49">
        <v>409360</v>
      </c>
      <c r="BM75" s="49">
        <v>410490</v>
      </c>
      <c r="BN75" s="113">
        <f t="shared" si="64"/>
        <v>410490</v>
      </c>
      <c r="BO75" s="49">
        <v>414730</v>
      </c>
      <c r="BP75" s="49">
        <v>422960</v>
      </c>
      <c r="BQ75" s="49">
        <v>443070</v>
      </c>
      <c r="BR75" s="49">
        <v>444340</v>
      </c>
      <c r="BS75" s="113">
        <f t="shared" si="65"/>
        <v>444340</v>
      </c>
      <c r="BT75" s="49">
        <v>469080</v>
      </c>
      <c r="BU75" s="49">
        <v>495320</v>
      </c>
    </row>
    <row r="76" spans="1:73" ht="12.75" outlineLevel="1">
      <c r="A76" s="256" t="s">
        <v>105</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61"/>
        <v>261400</v>
      </c>
      <c r="AZ76" s="49">
        <v>295040</v>
      </c>
      <c r="BA76" s="49">
        <v>364020</v>
      </c>
      <c r="BB76" s="49">
        <v>501290</v>
      </c>
      <c r="BC76" s="49">
        <v>291600</v>
      </c>
      <c r="BD76" s="113">
        <f t="shared" si="62"/>
        <v>291600</v>
      </c>
      <c r="BE76" s="49">
        <v>299100</v>
      </c>
      <c r="BF76" s="49">
        <v>386830</v>
      </c>
      <c r="BG76" s="49">
        <v>454250</v>
      </c>
      <c r="BH76" s="49">
        <v>302620</v>
      </c>
      <c r="BI76" s="113">
        <f t="shared" si="63"/>
        <v>302620</v>
      </c>
      <c r="BJ76" s="49">
        <v>324770</v>
      </c>
      <c r="BK76" s="49">
        <v>428610</v>
      </c>
      <c r="BL76" s="49">
        <v>470970</v>
      </c>
      <c r="BM76" s="49">
        <v>368970</v>
      </c>
      <c r="BN76" s="113">
        <f t="shared" si="64"/>
        <v>368970</v>
      </c>
      <c r="BO76" s="49">
        <v>389700</v>
      </c>
      <c r="BP76" s="49">
        <v>437950</v>
      </c>
      <c r="BQ76" s="49">
        <v>333320</v>
      </c>
      <c r="BR76" s="49">
        <v>314810</v>
      </c>
      <c r="BS76" s="113">
        <f t="shared" si="65"/>
        <v>314810</v>
      </c>
      <c r="BT76" s="49">
        <v>325260</v>
      </c>
      <c r="BU76" s="49">
        <v>357920</v>
      </c>
    </row>
    <row r="77" spans="1:73" ht="12.75" outlineLevel="1">
      <c r="A77" s="256" t="s">
        <v>106</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61"/>
        <v>101630</v>
      </c>
      <c r="AZ77" s="49">
        <v>130070</v>
      </c>
      <c r="BA77" s="49">
        <v>135300</v>
      </c>
      <c r="BB77" s="49">
        <v>58080</v>
      </c>
      <c r="BC77" s="49">
        <v>130750</v>
      </c>
      <c r="BD77" s="113">
        <f t="shared" si="62"/>
        <v>130750</v>
      </c>
      <c r="BE77" s="49">
        <v>130470</v>
      </c>
      <c r="BF77" s="49">
        <v>120520</v>
      </c>
      <c r="BG77" s="49">
        <v>92740</v>
      </c>
      <c r="BH77" s="49">
        <v>80610</v>
      </c>
      <c r="BI77" s="113">
        <f t="shared" si="63"/>
        <v>80610</v>
      </c>
      <c r="BJ77" s="49">
        <v>117520</v>
      </c>
      <c r="BK77" s="49">
        <v>107850</v>
      </c>
      <c r="BL77" s="49">
        <v>102790</v>
      </c>
      <c r="BM77" s="49">
        <v>33290</v>
      </c>
      <c r="BN77" s="113">
        <f t="shared" si="64"/>
        <v>33290</v>
      </c>
      <c r="BO77" s="49">
        <v>24360</v>
      </c>
      <c r="BP77" s="49">
        <v>22470</v>
      </c>
      <c r="BQ77" s="49">
        <v>21120</v>
      </c>
      <c r="BR77" s="49">
        <v>26650</v>
      </c>
      <c r="BS77" s="113">
        <f t="shared" si="65"/>
        <v>26650</v>
      </c>
      <c r="BT77" s="49">
        <v>24090</v>
      </c>
      <c r="BU77" s="49">
        <v>36990</v>
      </c>
    </row>
    <row r="78" spans="1:73" ht="12.75" outlineLevel="1">
      <c r="A78" s="256" t="s">
        <v>107</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61"/>
        <v>57320</v>
      </c>
      <c r="AZ78" s="49">
        <v>51090</v>
      </c>
      <c r="BA78" s="49">
        <v>57060</v>
      </c>
      <c r="BB78" s="49">
        <v>54240</v>
      </c>
      <c r="BC78" s="49">
        <v>65830</v>
      </c>
      <c r="BD78" s="113">
        <f t="shared" si="62"/>
        <v>65830</v>
      </c>
      <c r="BE78" s="49">
        <v>70070</v>
      </c>
      <c r="BF78" s="49">
        <v>67250</v>
      </c>
      <c r="BG78" s="49">
        <v>65470</v>
      </c>
      <c r="BH78" s="49">
        <v>77360</v>
      </c>
      <c r="BI78" s="113">
        <f t="shared" si="63"/>
        <v>77360</v>
      </c>
      <c r="BJ78" s="49">
        <v>82890</v>
      </c>
      <c r="BK78" s="49">
        <v>88230</v>
      </c>
      <c r="BL78" s="49">
        <v>86280</v>
      </c>
      <c r="BM78" s="49">
        <v>89050</v>
      </c>
      <c r="BN78" s="113">
        <f t="shared" si="64"/>
        <v>89050</v>
      </c>
      <c r="BO78" s="49">
        <v>87730</v>
      </c>
      <c r="BP78" s="49">
        <v>88590</v>
      </c>
      <c r="BQ78" s="49">
        <v>83980</v>
      </c>
      <c r="BR78" s="49">
        <v>91430</v>
      </c>
      <c r="BS78" s="113">
        <f t="shared" si="65"/>
        <v>91430</v>
      </c>
      <c r="BT78" s="49">
        <v>90620</v>
      </c>
      <c r="BU78" s="49">
        <v>81780</v>
      </c>
    </row>
    <row r="79" spans="1:73" ht="12.75" outlineLevel="1">
      <c r="A79" s="256" t="s">
        <v>170</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61"/>
        <v>80</v>
      </c>
      <c r="AZ79" s="49">
        <v>160</v>
      </c>
      <c r="BA79" s="49">
        <v>150</v>
      </c>
      <c r="BB79" s="49">
        <v>170</v>
      </c>
      <c r="BC79" s="49">
        <v>190</v>
      </c>
      <c r="BD79" s="113">
        <f t="shared" si="62"/>
        <v>190</v>
      </c>
      <c r="BE79" s="49">
        <v>170</v>
      </c>
      <c r="BF79" s="49">
        <v>150</v>
      </c>
      <c r="BG79" s="49">
        <v>50</v>
      </c>
      <c r="BH79" s="49">
        <v>110</v>
      </c>
      <c r="BI79" s="113">
        <f t="shared" si="63"/>
        <v>110</v>
      </c>
      <c r="BJ79" s="49">
        <v>100</v>
      </c>
      <c r="BK79" s="49">
        <v>10</v>
      </c>
      <c r="BL79" s="49">
        <v>0</v>
      </c>
      <c r="BM79" s="49">
        <v>80</v>
      </c>
      <c r="BN79" s="113">
        <f t="shared" si="64"/>
        <v>80</v>
      </c>
      <c r="BO79" s="49">
        <v>8130</v>
      </c>
      <c r="BP79" s="49">
        <v>4040</v>
      </c>
      <c r="BQ79" s="49">
        <v>4220</v>
      </c>
      <c r="BR79" s="49">
        <v>1510</v>
      </c>
      <c r="BS79" s="113">
        <f t="shared" si="65"/>
        <v>1510</v>
      </c>
      <c r="BT79" s="49">
        <v>1570</v>
      </c>
      <c r="BU79" s="49">
        <v>1720</v>
      </c>
    </row>
    <row r="80" spans="1:73" ht="12.75" outlineLevel="1">
      <c r="A80" s="256" t="s">
        <v>109</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61"/>
        <v>82110</v>
      </c>
      <c r="AZ80" s="151">
        <v>87240</v>
      </c>
      <c r="BA80" s="151">
        <v>91140</v>
      </c>
      <c r="BB80" s="151">
        <v>96430</v>
      </c>
      <c r="BC80" s="151">
        <v>112440</v>
      </c>
      <c r="BD80" s="228">
        <f t="shared" si="62"/>
        <v>112440</v>
      </c>
      <c r="BE80" s="151">
        <v>114370</v>
      </c>
      <c r="BF80" s="151">
        <v>99810</v>
      </c>
      <c r="BG80" s="151">
        <v>95740</v>
      </c>
      <c r="BH80" s="151">
        <v>101710</v>
      </c>
      <c r="BI80" s="228">
        <f t="shared" si="63"/>
        <v>101710</v>
      </c>
      <c r="BJ80" s="151">
        <v>100440</v>
      </c>
      <c r="BK80" s="151">
        <v>96890</v>
      </c>
      <c r="BL80" s="151">
        <v>93320</v>
      </c>
      <c r="BM80" s="151">
        <v>97350</v>
      </c>
      <c r="BN80" s="228">
        <f t="shared" si="64"/>
        <v>97350</v>
      </c>
      <c r="BO80" s="151">
        <v>95050</v>
      </c>
      <c r="BP80" s="151">
        <v>107690</v>
      </c>
      <c r="BQ80" s="151">
        <v>111030</v>
      </c>
      <c r="BR80" s="151">
        <v>122950</v>
      </c>
      <c r="BS80" s="228">
        <f t="shared" si="65"/>
        <v>122950</v>
      </c>
      <c r="BT80" s="151">
        <v>124170</v>
      </c>
      <c r="BU80" s="151">
        <v>133150</v>
      </c>
    </row>
    <row r="81" spans="1:73" ht="12.75">
      <c r="A81" s="153" t="s">
        <v>110</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66">SUM(AV73:AV80)</f>
        <v>984880</v>
      </c>
      <c r="AW81" s="331">
        <f t="shared" si="66"/>
        <v>878920</v>
      </c>
      <c r="AX81" s="331">
        <f t="shared" si="66"/>
        <v>902370</v>
      </c>
      <c r="AY81" s="113">
        <f t="shared" si="66"/>
        <v>902370</v>
      </c>
      <c r="AZ81" s="331">
        <f t="shared" si="66"/>
        <v>963940</v>
      </c>
      <c r="BA81" s="331">
        <f t="shared" si="66"/>
        <v>1033760</v>
      </c>
      <c r="BB81" s="331">
        <f t="shared" si="66"/>
        <v>1116480</v>
      </c>
      <c r="BC81" s="331">
        <f t="shared" ref="BC81:BI81" si="67">SUM(BC73:BC80)</f>
        <v>992800</v>
      </c>
      <c r="BD81" s="113">
        <f t="shared" si="67"/>
        <v>992800</v>
      </c>
      <c r="BE81" s="331">
        <f t="shared" si="67"/>
        <v>1044060</v>
      </c>
      <c r="BF81" s="331">
        <f t="shared" si="67"/>
        <v>1103990</v>
      </c>
      <c r="BG81" s="331">
        <f t="shared" si="67"/>
        <v>1178970</v>
      </c>
      <c r="BH81" s="331">
        <f t="shared" si="67"/>
        <v>1083100</v>
      </c>
      <c r="BI81" s="113">
        <f t="shared" si="67"/>
        <v>1083100</v>
      </c>
      <c r="BJ81" s="331">
        <f t="shared" ref="BJ81" si="68">SUM(BJ73:BJ80)</f>
        <v>1079640</v>
      </c>
      <c r="BK81" s="331">
        <f t="shared" ref="BK81" si="69">SUM(BK73:BK80)</f>
        <v>1166070</v>
      </c>
      <c r="BL81" s="331">
        <f t="shared" ref="BL81" si="70">SUM(BL73:BL80)</f>
        <v>1263320</v>
      </c>
      <c r="BM81" s="331">
        <f t="shared" ref="BM81:BN81" si="71">SUM(BM73:BM80)</f>
        <v>1102700</v>
      </c>
      <c r="BN81" s="113">
        <f t="shared" si="71"/>
        <v>1102700</v>
      </c>
      <c r="BO81" s="331">
        <f t="shared" ref="BO81" si="72">SUM(BO73:BO80)</f>
        <v>1209910</v>
      </c>
      <c r="BP81" s="331">
        <f t="shared" ref="BP81" si="73">SUM(BP73:BP80)</f>
        <v>1215090</v>
      </c>
      <c r="BQ81" s="331">
        <f t="shared" ref="BQ81" si="74">SUM(BQ73:BQ80)</f>
        <v>1093610</v>
      </c>
      <c r="BR81" s="331">
        <f t="shared" ref="BR81:BS81" si="75">SUM(BR73:BR80)</f>
        <v>1129840</v>
      </c>
      <c r="BS81" s="113">
        <f t="shared" si="75"/>
        <v>1129840</v>
      </c>
      <c r="BT81" s="331">
        <f t="shared" ref="BT81" si="76">SUM(BT73:BT80)</f>
        <v>1155840</v>
      </c>
      <c r="BU81" s="331">
        <f t="shared" ref="BU81" si="77">SUM(BU73:BU80)</f>
        <v>1269400</v>
      </c>
    </row>
    <row r="82" spans="1:73" ht="12.75">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row>
    <row r="83" spans="1:73" ht="12.75">
      <c r="A83" s="153" t="s">
        <v>171</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row>
    <row r="84" spans="1:73" ht="12.75" outlineLevel="1">
      <c r="A84" s="256" t="s">
        <v>103</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78">AX84</f>
        <v>3480</v>
      </c>
      <c r="AZ84" s="49">
        <v>3500</v>
      </c>
      <c r="BA84" s="49">
        <v>3500</v>
      </c>
      <c r="BB84" s="49">
        <v>4100</v>
      </c>
      <c r="BC84" s="49">
        <v>7190</v>
      </c>
      <c r="BD84" s="113">
        <f t="shared" ref="BD84:BD95" si="79">BC84</f>
        <v>7190</v>
      </c>
      <c r="BE84" s="49">
        <v>7300</v>
      </c>
      <c r="BF84" s="49">
        <v>7180</v>
      </c>
      <c r="BG84" s="49">
        <v>6450</v>
      </c>
      <c r="BH84" s="49">
        <v>12320</v>
      </c>
      <c r="BI84" s="113">
        <f t="shared" ref="BI84:BI95" si="80">BH84</f>
        <v>12320</v>
      </c>
      <c r="BJ84" s="49">
        <v>11780</v>
      </c>
      <c r="BK84" s="49">
        <v>7600</v>
      </c>
      <c r="BL84" s="49">
        <v>9310</v>
      </c>
      <c r="BM84" s="49">
        <v>13340</v>
      </c>
      <c r="BN84" s="113">
        <f t="shared" ref="BN84:BN95" si="81">BM84</f>
        <v>13340</v>
      </c>
      <c r="BO84" s="49">
        <v>19730</v>
      </c>
      <c r="BP84" s="49">
        <v>22970</v>
      </c>
      <c r="BQ84" s="49">
        <v>22810</v>
      </c>
      <c r="BR84" s="49">
        <v>22480</v>
      </c>
      <c r="BS84" s="113">
        <f t="shared" ref="BS84:BS95" si="82">BR84</f>
        <v>22480</v>
      </c>
      <c r="BT84" s="49">
        <v>16470</v>
      </c>
      <c r="BU84" s="49">
        <v>15430</v>
      </c>
    </row>
    <row r="85" spans="1:73" ht="12.75" outlineLevel="1">
      <c r="A85" s="256" t="s">
        <v>112</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78"/>
        <v>8650</v>
      </c>
      <c r="AZ85" s="49">
        <v>9000</v>
      </c>
      <c r="BA85" s="49">
        <v>9230</v>
      </c>
      <c r="BB85" s="49">
        <v>9200</v>
      </c>
      <c r="BC85" s="49">
        <v>8830</v>
      </c>
      <c r="BD85" s="113">
        <f t="shared" si="79"/>
        <v>8830</v>
      </c>
      <c r="BE85" s="49">
        <v>14290</v>
      </c>
      <c r="BF85" s="49">
        <v>15750</v>
      </c>
      <c r="BG85" s="49">
        <v>17350</v>
      </c>
      <c r="BH85" s="49">
        <v>13320</v>
      </c>
      <c r="BI85" s="113">
        <f t="shared" si="80"/>
        <v>13320</v>
      </c>
      <c r="BJ85" s="49">
        <v>13660</v>
      </c>
      <c r="BK85" s="49">
        <v>10580</v>
      </c>
      <c r="BL85" s="49">
        <v>11200</v>
      </c>
      <c r="BM85" s="49">
        <v>9880</v>
      </c>
      <c r="BN85" s="113">
        <f t="shared" si="81"/>
        <v>9880</v>
      </c>
      <c r="BO85" s="49">
        <v>10790</v>
      </c>
      <c r="BP85" s="49">
        <v>11060</v>
      </c>
      <c r="BQ85" s="49">
        <v>10950</v>
      </c>
      <c r="BR85" s="49">
        <v>10260</v>
      </c>
      <c r="BS85" s="113">
        <f t="shared" si="82"/>
        <v>10260</v>
      </c>
      <c r="BT85" s="49">
        <v>10680</v>
      </c>
      <c r="BU85" s="49">
        <v>10090</v>
      </c>
    </row>
    <row r="86" spans="1:73" ht="12.75" outlineLevel="1">
      <c r="A86" s="256" t="s">
        <v>113</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78"/>
        <v>24620</v>
      </c>
      <c r="AZ86" s="49">
        <v>21150</v>
      </c>
      <c r="BA86" s="49">
        <v>19070</v>
      </c>
      <c r="BB86" s="49">
        <v>18520</v>
      </c>
      <c r="BC86" s="49">
        <v>18450</v>
      </c>
      <c r="BD86" s="113">
        <f t="shared" si="79"/>
        <v>18450</v>
      </c>
      <c r="BE86" s="49">
        <v>19010</v>
      </c>
      <c r="BF86" s="49">
        <v>20030</v>
      </c>
      <c r="BG86" s="49">
        <v>21180</v>
      </c>
      <c r="BH86" s="49">
        <v>19830</v>
      </c>
      <c r="BI86" s="113">
        <f t="shared" si="80"/>
        <v>19830</v>
      </c>
      <c r="BJ86" s="49">
        <v>20670</v>
      </c>
      <c r="BK86" s="49">
        <v>20900</v>
      </c>
      <c r="BL86" s="49">
        <v>21650</v>
      </c>
      <c r="BM86" s="49">
        <v>25830</v>
      </c>
      <c r="BN86" s="113">
        <f t="shared" si="81"/>
        <v>25830</v>
      </c>
      <c r="BO86" s="49">
        <v>17250</v>
      </c>
      <c r="BP86" s="49">
        <v>18450</v>
      </c>
      <c r="BQ86" s="49">
        <v>17780</v>
      </c>
      <c r="BR86" s="49">
        <v>16000</v>
      </c>
      <c r="BS86" s="113">
        <f t="shared" si="82"/>
        <v>16000</v>
      </c>
      <c r="BT86" s="49">
        <v>17800</v>
      </c>
      <c r="BU86" s="49">
        <v>19040</v>
      </c>
    </row>
    <row r="87" spans="1:73" ht="12.75" outlineLevel="1">
      <c r="A87" s="256" t="s">
        <v>172</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78"/>
        <v>28020</v>
      </c>
      <c r="AZ87" s="49">
        <v>26280</v>
      </c>
      <c r="BA87" s="49">
        <v>30260</v>
      </c>
      <c r="BB87" s="49">
        <v>33040</v>
      </c>
      <c r="BC87" s="49">
        <v>39030</v>
      </c>
      <c r="BD87" s="113">
        <f t="shared" si="79"/>
        <v>39030</v>
      </c>
      <c r="BE87" s="49">
        <v>34770</v>
      </c>
      <c r="BF87" s="49">
        <v>29680</v>
      </c>
      <c r="BG87" s="49">
        <v>28870</v>
      </c>
      <c r="BH87" s="49">
        <v>36800</v>
      </c>
      <c r="BI87" s="113">
        <f t="shared" si="80"/>
        <v>36800</v>
      </c>
      <c r="BJ87" s="49">
        <v>34700</v>
      </c>
      <c r="BK87" s="49">
        <v>29300</v>
      </c>
      <c r="BL87" s="49">
        <v>31680</v>
      </c>
      <c r="BM87" s="49">
        <v>32770</v>
      </c>
      <c r="BN87" s="113">
        <f t="shared" si="81"/>
        <v>32770</v>
      </c>
      <c r="BO87" s="49">
        <v>33200</v>
      </c>
      <c r="BP87" s="49">
        <v>34240</v>
      </c>
      <c r="BQ87" s="49">
        <v>34050</v>
      </c>
      <c r="BR87" s="49">
        <v>33690</v>
      </c>
      <c r="BS87" s="113">
        <f t="shared" si="82"/>
        <v>33690</v>
      </c>
      <c r="BT87" s="49">
        <v>34000</v>
      </c>
      <c r="BU87" s="49">
        <v>33500</v>
      </c>
    </row>
    <row r="88" spans="1:73" ht="12.75" outlineLevel="1">
      <c r="A88" s="256" t="s">
        <v>173</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78"/>
        <v>119380</v>
      </c>
      <c r="AZ88" s="49">
        <v>118950</v>
      </c>
      <c r="BA88" s="49">
        <v>118810</v>
      </c>
      <c r="BB88" s="49">
        <v>119810</v>
      </c>
      <c r="BC88" s="49">
        <v>121350</v>
      </c>
      <c r="BD88" s="113">
        <f t="shared" si="79"/>
        <v>121350</v>
      </c>
      <c r="BE88" s="49">
        <v>120410</v>
      </c>
      <c r="BF88" s="49">
        <v>119230</v>
      </c>
      <c r="BG88" s="49">
        <v>119650</v>
      </c>
      <c r="BH88" s="49">
        <v>120800</v>
      </c>
      <c r="BI88" s="113">
        <f t="shared" si="80"/>
        <v>120800</v>
      </c>
      <c r="BJ88" s="49">
        <v>119860</v>
      </c>
      <c r="BK88" s="49">
        <v>118760</v>
      </c>
      <c r="BL88" s="49">
        <v>117710</v>
      </c>
      <c r="BM88" s="49">
        <v>115950</v>
      </c>
      <c r="BN88" s="113">
        <f t="shared" si="81"/>
        <v>115950</v>
      </c>
      <c r="BO88" s="49">
        <v>112600</v>
      </c>
      <c r="BP88" s="49">
        <v>110620</v>
      </c>
      <c r="BQ88" s="49">
        <v>110830</v>
      </c>
      <c r="BR88" s="49">
        <v>112240</v>
      </c>
      <c r="BS88" s="113">
        <f t="shared" si="82"/>
        <v>112240</v>
      </c>
      <c r="BT88" s="49">
        <v>112610</v>
      </c>
      <c r="BU88" s="49">
        <v>112760</v>
      </c>
    </row>
    <row r="89" spans="1:73" ht="12.75" outlineLevel="1">
      <c r="A89" s="256" t="s">
        <v>117</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78"/>
        <v>79940</v>
      </c>
      <c r="AZ89" s="49">
        <v>80100</v>
      </c>
      <c r="BA89" s="49">
        <v>77010</v>
      </c>
      <c r="BB89" s="49">
        <v>76980</v>
      </c>
      <c r="BC89" s="49">
        <v>76330</v>
      </c>
      <c r="BD89" s="113">
        <f t="shared" si="79"/>
        <v>76330</v>
      </c>
      <c r="BE89" s="49">
        <v>79400</v>
      </c>
      <c r="BF89" s="49">
        <v>79640</v>
      </c>
      <c r="BG89" s="49">
        <v>78370</v>
      </c>
      <c r="BH89" s="49">
        <v>76360</v>
      </c>
      <c r="BI89" s="113">
        <f t="shared" si="80"/>
        <v>76360</v>
      </c>
      <c r="BJ89" s="49">
        <v>75510</v>
      </c>
      <c r="BK89" s="49">
        <v>72840</v>
      </c>
      <c r="BL89" s="49">
        <v>73880</v>
      </c>
      <c r="BM89" s="49">
        <v>75600</v>
      </c>
      <c r="BN89" s="113">
        <f t="shared" si="81"/>
        <v>75600</v>
      </c>
      <c r="BO89" s="49">
        <v>75780</v>
      </c>
      <c r="BP89" s="49">
        <v>76350</v>
      </c>
      <c r="BQ89" s="49">
        <v>74190</v>
      </c>
      <c r="BR89" s="49">
        <v>78860</v>
      </c>
      <c r="BS89" s="113">
        <f t="shared" si="82"/>
        <v>78860</v>
      </c>
      <c r="BT89" s="49">
        <v>87750</v>
      </c>
      <c r="BU89" s="49">
        <v>89770</v>
      </c>
    </row>
    <row r="90" spans="1:73" ht="12.75" outlineLevel="1">
      <c r="A90" s="256" t="s">
        <v>174</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78"/>
        <v>38500</v>
      </c>
      <c r="AZ90" s="49">
        <v>38920</v>
      </c>
      <c r="BA90" s="49">
        <v>39170</v>
      </c>
      <c r="BB90" s="49">
        <v>39990</v>
      </c>
      <c r="BC90" s="49">
        <v>39480</v>
      </c>
      <c r="BD90" s="113">
        <f t="shared" si="79"/>
        <v>39480</v>
      </c>
      <c r="BE90" s="49">
        <v>39940</v>
      </c>
      <c r="BF90" s="49">
        <v>39250</v>
      </c>
      <c r="BG90" s="49">
        <v>38920</v>
      </c>
      <c r="BH90" s="49">
        <v>39350</v>
      </c>
      <c r="BI90" s="113">
        <f t="shared" si="80"/>
        <v>39350</v>
      </c>
      <c r="BJ90" s="49">
        <v>38760</v>
      </c>
      <c r="BK90" s="49">
        <v>38360</v>
      </c>
      <c r="BL90" s="49">
        <v>39780</v>
      </c>
      <c r="BM90" s="49">
        <v>40060</v>
      </c>
      <c r="BN90" s="113">
        <f t="shared" si="81"/>
        <v>40060</v>
      </c>
      <c r="BO90" s="49">
        <v>40020</v>
      </c>
      <c r="BP90" s="49">
        <v>39640</v>
      </c>
      <c r="BQ90" s="49">
        <v>40350</v>
      </c>
      <c r="BR90" s="49">
        <v>39890</v>
      </c>
      <c r="BS90" s="113">
        <f t="shared" si="82"/>
        <v>39890</v>
      </c>
      <c r="BT90" s="49">
        <v>39800</v>
      </c>
      <c r="BU90" s="49">
        <v>40680</v>
      </c>
    </row>
    <row r="91" spans="1:73" ht="12.75" outlineLevel="1">
      <c r="A91" s="256" t="s">
        <v>175</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78"/>
        <v>2830</v>
      </c>
      <c r="AZ91" s="49">
        <v>3120</v>
      </c>
      <c r="BA91" s="49">
        <v>3410</v>
      </c>
      <c r="BB91" s="49">
        <v>4000</v>
      </c>
      <c r="BC91" s="49">
        <v>4800</v>
      </c>
      <c r="BD91" s="113">
        <f t="shared" si="79"/>
        <v>4800</v>
      </c>
      <c r="BE91" s="49">
        <v>4590</v>
      </c>
      <c r="BF91" s="49">
        <v>4850</v>
      </c>
      <c r="BG91" s="49">
        <v>11600</v>
      </c>
      <c r="BH91" s="49">
        <v>11010</v>
      </c>
      <c r="BI91" s="113">
        <f t="shared" si="80"/>
        <v>11010</v>
      </c>
      <c r="BJ91" s="49">
        <v>9960</v>
      </c>
      <c r="BK91" s="49">
        <v>10300</v>
      </c>
      <c r="BL91" s="49">
        <v>9400</v>
      </c>
      <c r="BM91" s="49">
        <v>8670</v>
      </c>
      <c r="BN91" s="113">
        <f t="shared" si="81"/>
        <v>8670</v>
      </c>
      <c r="BO91" s="49">
        <v>7670</v>
      </c>
      <c r="BP91" s="49">
        <v>6510</v>
      </c>
      <c r="BQ91" s="49">
        <v>5910</v>
      </c>
      <c r="BR91" s="49">
        <v>5100</v>
      </c>
      <c r="BS91" s="113">
        <f t="shared" si="82"/>
        <v>5100</v>
      </c>
      <c r="BT91" s="49">
        <v>4520</v>
      </c>
      <c r="BU91" s="49">
        <v>4130</v>
      </c>
    </row>
    <row r="92" spans="1:73" ht="12.75" outlineLevel="1">
      <c r="A92" s="256" t="s">
        <v>105</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78"/>
        <v>2160</v>
      </c>
      <c r="AZ92" s="49">
        <v>2160</v>
      </c>
      <c r="BA92" s="49">
        <v>2150</v>
      </c>
      <c r="BB92" s="49">
        <v>2150</v>
      </c>
      <c r="BC92" s="49">
        <v>2130</v>
      </c>
      <c r="BD92" s="113">
        <f t="shared" si="79"/>
        <v>2130</v>
      </c>
      <c r="BE92" s="49">
        <v>2130</v>
      </c>
      <c r="BF92" s="49">
        <v>2370</v>
      </c>
      <c r="BG92" s="49">
        <v>2370</v>
      </c>
      <c r="BH92" s="49">
        <v>2230</v>
      </c>
      <c r="BI92" s="113">
        <f t="shared" si="80"/>
        <v>2230</v>
      </c>
      <c r="BJ92" s="49">
        <v>2350</v>
      </c>
      <c r="BK92" s="49">
        <v>2570</v>
      </c>
      <c r="BL92" s="49">
        <v>2780</v>
      </c>
      <c r="BM92" s="49">
        <v>2660</v>
      </c>
      <c r="BN92" s="113">
        <f t="shared" si="81"/>
        <v>2660</v>
      </c>
      <c r="BO92" s="49">
        <v>2970</v>
      </c>
      <c r="BP92" s="49">
        <v>2880</v>
      </c>
      <c r="BQ92" s="49">
        <v>2870</v>
      </c>
      <c r="BR92" s="49">
        <v>2810</v>
      </c>
      <c r="BS92" s="113">
        <f t="shared" si="82"/>
        <v>2810</v>
      </c>
      <c r="BT92" s="49">
        <v>2910</v>
      </c>
      <c r="BU92" s="49">
        <v>2890</v>
      </c>
    </row>
    <row r="93" spans="1:73" ht="12.75" outlineLevel="1">
      <c r="A93" s="256" t="s">
        <v>104</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78"/>
        <v>740</v>
      </c>
      <c r="AZ93" s="49">
        <v>1110</v>
      </c>
      <c r="BA93" s="49">
        <v>670</v>
      </c>
      <c r="BB93" s="49">
        <v>430</v>
      </c>
      <c r="BC93" s="49">
        <v>550</v>
      </c>
      <c r="BD93" s="113">
        <f t="shared" si="79"/>
        <v>550</v>
      </c>
      <c r="BE93" s="49">
        <v>610</v>
      </c>
      <c r="BF93" s="49">
        <v>690</v>
      </c>
      <c r="BG93" s="49">
        <v>660</v>
      </c>
      <c r="BH93" s="49">
        <v>1450</v>
      </c>
      <c r="BI93" s="113">
        <f t="shared" si="80"/>
        <v>1450</v>
      </c>
      <c r="BJ93" s="49">
        <v>520</v>
      </c>
      <c r="BK93" s="49">
        <v>630</v>
      </c>
      <c r="BL93" s="49">
        <v>680</v>
      </c>
      <c r="BM93" s="49">
        <v>1490</v>
      </c>
      <c r="BN93" s="113">
        <f t="shared" si="81"/>
        <v>1490</v>
      </c>
      <c r="BO93" s="49">
        <v>1190</v>
      </c>
      <c r="BP93" s="49">
        <v>1260</v>
      </c>
      <c r="BQ93" s="49">
        <v>1260</v>
      </c>
      <c r="BR93" s="49">
        <v>1270</v>
      </c>
      <c r="BS93" s="113">
        <f t="shared" si="82"/>
        <v>1270</v>
      </c>
      <c r="BT93" s="49">
        <v>1090</v>
      </c>
      <c r="BU93" s="49">
        <v>860</v>
      </c>
    </row>
    <row r="94" spans="1:73" ht="12.75" outlineLevel="1">
      <c r="A94" s="256" t="s">
        <v>107</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78"/>
        <v>3240</v>
      </c>
      <c r="AZ94" s="49">
        <v>3110</v>
      </c>
      <c r="BA94" s="49">
        <v>3000</v>
      </c>
      <c r="BB94" s="49">
        <v>3130</v>
      </c>
      <c r="BC94" s="49">
        <v>2730</v>
      </c>
      <c r="BD94" s="113">
        <f t="shared" si="79"/>
        <v>2730</v>
      </c>
      <c r="BE94" s="49">
        <v>2640</v>
      </c>
      <c r="BF94" s="49">
        <v>2060</v>
      </c>
      <c r="BG94" s="49">
        <v>950</v>
      </c>
      <c r="BH94" s="49">
        <v>550</v>
      </c>
      <c r="BI94" s="113">
        <f t="shared" si="80"/>
        <v>550</v>
      </c>
      <c r="BJ94" s="49">
        <v>940</v>
      </c>
      <c r="BK94" s="49">
        <v>1350</v>
      </c>
      <c r="BL94" s="49">
        <v>460</v>
      </c>
      <c r="BM94" s="49">
        <v>1990</v>
      </c>
      <c r="BN94" s="113">
        <f t="shared" si="81"/>
        <v>1990</v>
      </c>
      <c r="BO94" s="49">
        <v>680</v>
      </c>
      <c r="BP94" s="49">
        <v>620</v>
      </c>
      <c r="BQ94" s="49">
        <v>430</v>
      </c>
      <c r="BR94" s="49">
        <v>160</v>
      </c>
      <c r="BS94" s="113">
        <f t="shared" si="82"/>
        <v>160</v>
      </c>
      <c r="BT94" s="49">
        <v>350</v>
      </c>
      <c r="BU94" s="49">
        <v>620</v>
      </c>
    </row>
    <row r="95" spans="1:73" ht="12.75" outlineLevel="1">
      <c r="A95" s="294" t="s">
        <v>119</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78"/>
        <v>16200</v>
      </c>
      <c r="AZ95" s="151">
        <v>16410</v>
      </c>
      <c r="BA95" s="151">
        <v>15110</v>
      </c>
      <c r="BB95" s="151">
        <v>14140</v>
      </c>
      <c r="BC95" s="151">
        <v>15140</v>
      </c>
      <c r="BD95" s="228">
        <f t="shared" si="79"/>
        <v>15140</v>
      </c>
      <c r="BE95" s="151">
        <v>12670</v>
      </c>
      <c r="BF95" s="151">
        <v>19180</v>
      </c>
      <c r="BG95" s="151">
        <v>17990</v>
      </c>
      <c r="BH95" s="151">
        <v>19220</v>
      </c>
      <c r="BI95" s="228">
        <f t="shared" si="80"/>
        <v>19220</v>
      </c>
      <c r="BJ95" s="151">
        <v>18330</v>
      </c>
      <c r="BK95" s="151">
        <v>23580</v>
      </c>
      <c r="BL95" s="151">
        <v>25380</v>
      </c>
      <c r="BM95" s="151">
        <v>26750</v>
      </c>
      <c r="BN95" s="228">
        <f t="shared" si="81"/>
        <v>26750</v>
      </c>
      <c r="BO95" s="151">
        <v>29160</v>
      </c>
      <c r="BP95" s="151">
        <v>30870</v>
      </c>
      <c r="BQ95" s="151">
        <v>29980</v>
      </c>
      <c r="BR95" s="151">
        <v>33120</v>
      </c>
      <c r="BS95" s="228">
        <f t="shared" si="82"/>
        <v>33120</v>
      </c>
      <c r="BT95" s="151">
        <v>34890</v>
      </c>
      <c r="BU95" s="151">
        <v>33360</v>
      </c>
    </row>
    <row r="96" spans="1:73" ht="12.75">
      <c r="A96" s="293" t="s">
        <v>176</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83">SUM(AV84:AV95)</f>
        <v>309540</v>
      </c>
      <c r="AW96" s="331">
        <f t="shared" si="83"/>
        <v>311310</v>
      </c>
      <c r="AX96" s="331">
        <f t="shared" si="83"/>
        <v>327760</v>
      </c>
      <c r="AY96" s="113">
        <f t="shared" si="83"/>
        <v>327760</v>
      </c>
      <c r="AZ96" s="331">
        <f t="shared" si="83"/>
        <v>323810</v>
      </c>
      <c r="BA96" s="331">
        <f t="shared" si="83"/>
        <v>321390</v>
      </c>
      <c r="BB96" s="331">
        <f t="shared" si="83"/>
        <v>325490</v>
      </c>
      <c r="BC96" s="331">
        <f t="shared" ref="BC96:BI96" si="84">SUM(BC84:BC95)</f>
        <v>336010</v>
      </c>
      <c r="BD96" s="113">
        <f t="shared" si="84"/>
        <v>336010</v>
      </c>
      <c r="BE96" s="331">
        <f t="shared" si="84"/>
        <v>337760</v>
      </c>
      <c r="BF96" s="331">
        <f t="shared" si="84"/>
        <v>339910</v>
      </c>
      <c r="BG96" s="331">
        <f t="shared" si="84"/>
        <v>344360</v>
      </c>
      <c r="BH96" s="331">
        <f t="shared" si="84"/>
        <v>353240</v>
      </c>
      <c r="BI96" s="113">
        <f t="shared" si="84"/>
        <v>353240</v>
      </c>
      <c r="BJ96" s="331">
        <f t="shared" ref="BJ96" si="85">SUM(BJ84:BJ95)</f>
        <v>347040</v>
      </c>
      <c r="BK96" s="331">
        <f t="shared" ref="BK96" si="86">SUM(BK84:BK95)</f>
        <v>336770</v>
      </c>
      <c r="BL96" s="331">
        <f t="shared" ref="BL96" si="87">SUM(BL84:BL95)</f>
        <v>343910</v>
      </c>
      <c r="BM96" s="331">
        <f t="shared" ref="BM96:BN96" si="88">SUM(BM84:BM95)</f>
        <v>354990</v>
      </c>
      <c r="BN96" s="113">
        <f t="shared" si="88"/>
        <v>354990</v>
      </c>
      <c r="BO96" s="331">
        <f t="shared" ref="BO96" si="89">SUM(BO84:BO95)</f>
        <v>351040</v>
      </c>
      <c r="BP96" s="331">
        <f t="shared" ref="BP96" si="90">SUM(BP84:BP95)</f>
        <v>355470</v>
      </c>
      <c r="BQ96" s="331">
        <f t="shared" ref="BQ96" si="91">SUM(BQ84:BQ95)</f>
        <v>351410</v>
      </c>
      <c r="BR96" s="331">
        <f t="shared" ref="BR96:BS96" si="92">SUM(BR84:BR95)</f>
        <v>355880</v>
      </c>
      <c r="BS96" s="113">
        <f t="shared" si="92"/>
        <v>355880</v>
      </c>
      <c r="BT96" s="331">
        <f t="shared" ref="BT96" si="93">SUM(BT84:BT95)</f>
        <v>362870</v>
      </c>
      <c r="BU96" s="331">
        <f t="shared" ref="BU96" si="94">SUM(BU84:BU95)</f>
        <v>363130</v>
      </c>
    </row>
    <row r="97" spans="1:73" ht="12.75">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row>
    <row r="98" spans="1:73" ht="13.5" thickBot="1">
      <c r="A98" s="262" t="s">
        <v>121</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95">AV81+AV96</f>
        <v>1294420</v>
      </c>
      <c r="AW98" s="327">
        <f t="shared" si="95"/>
        <v>1190230</v>
      </c>
      <c r="AX98" s="327">
        <f t="shared" si="95"/>
        <v>1230130</v>
      </c>
      <c r="AY98" s="125">
        <f t="shared" si="95"/>
        <v>1230130</v>
      </c>
      <c r="AZ98" s="327">
        <f t="shared" si="95"/>
        <v>1287750</v>
      </c>
      <c r="BA98" s="327">
        <f t="shared" si="95"/>
        <v>1355150</v>
      </c>
      <c r="BB98" s="327">
        <f t="shared" si="95"/>
        <v>1441970</v>
      </c>
      <c r="BC98" s="327">
        <f t="shared" si="95"/>
        <v>1328810</v>
      </c>
      <c r="BD98" s="125">
        <f>BD81+BD96</f>
        <v>1328810</v>
      </c>
      <c r="BE98" s="327">
        <f>BE81+BE96</f>
        <v>1381820</v>
      </c>
      <c r="BF98" s="327">
        <f>BF81+BF96</f>
        <v>1443900</v>
      </c>
      <c r="BG98" s="327">
        <f>BG81+BG96</f>
        <v>1523330</v>
      </c>
      <c r="BH98" s="327">
        <f t="shared" ref="BH98" si="96">BH81+BH96</f>
        <v>1436340</v>
      </c>
      <c r="BI98" s="125">
        <f>BI81+BI96</f>
        <v>1436340</v>
      </c>
      <c r="BJ98" s="327">
        <f t="shared" ref="BJ98:BM98" si="97">BJ81+BJ96</f>
        <v>1426680</v>
      </c>
      <c r="BK98" s="327">
        <f t="shared" si="97"/>
        <v>1502840</v>
      </c>
      <c r="BL98" s="327">
        <f t="shared" si="97"/>
        <v>1607230</v>
      </c>
      <c r="BM98" s="327">
        <f t="shared" si="97"/>
        <v>1457690</v>
      </c>
      <c r="BN98" s="125">
        <f t="shared" ref="BN98:BU98" si="98">BN81+BN96</f>
        <v>1457690</v>
      </c>
      <c r="BO98" s="327">
        <f t="shared" si="98"/>
        <v>1560950</v>
      </c>
      <c r="BP98" s="327">
        <f t="shared" si="98"/>
        <v>1570560</v>
      </c>
      <c r="BQ98" s="327">
        <f t="shared" si="98"/>
        <v>1445020</v>
      </c>
      <c r="BR98" s="327">
        <f t="shared" si="98"/>
        <v>1485720</v>
      </c>
      <c r="BS98" s="125">
        <f t="shared" si="98"/>
        <v>1485720</v>
      </c>
      <c r="BT98" s="327">
        <f t="shared" si="98"/>
        <v>1518710</v>
      </c>
      <c r="BU98" s="327">
        <f t="shared" si="98"/>
        <v>1632530</v>
      </c>
    </row>
    <row r="99" spans="1:73"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row>
    <row r="100" spans="1:73" ht="25.5">
      <c r="A100" s="257" t="s">
        <v>122</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row>
    <row r="101" spans="1:73" ht="12.75">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row>
    <row r="102" spans="1:73" ht="12.75">
      <c r="A102" s="153" t="s">
        <v>177</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row>
    <row r="103" spans="1:73" ht="12.75">
      <c r="A103" s="153" t="s">
        <v>123</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row>
    <row r="104" spans="1:73" ht="12.75" outlineLevel="1">
      <c r="A104" s="230" t="s">
        <v>124</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99">AX104</f>
        <v>67400</v>
      </c>
      <c r="AZ104" s="49">
        <v>61460</v>
      </c>
      <c r="BA104" s="49">
        <v>57890</v>
      </c>
      <c r="BB104" s="49">
        <v>63950</v>
      </c>
      <c r="BC104" s="49">
        <v>78600</v>
      </c>
      <c r="BD104" s="113">
        <f t="shared" ref="BD104:BD113" si="100">BC104</f>
        <v>78600</v>
      </c>
      <c r="BE104" s="49">
        <v>80100</v>
      </c>
      <c r="BF104" s="49">
        <v>81770</v>
      </c>
      <c r="BG104" s="49">
        <v>73110</v>
      </c>
      <c r="BH104" s="49">
        <v>80450</v>
      </c>
      <c r="BI104" s="113">
        <f t="shared" ref="BI104:BI113" si="101">BH104</f>
        <v>80450</v>
      </c>
      <c r="BJ104" s="49">
        <v>101530</v>
      </c>
      <c r="BK104" s="49">
        <v>109510</v>
      </c>
      <c r="BL104" s="49">
        <v>110680</v>
      </c>
      <c r="BM104" s="49">
        <v>105150</v>
      </c>
      <c r="BN104" s="113">
        <f t="shared" ref="BN104:BN113" si="102">BM104</f>
        <v>105150</v>
      </c>
      <c r="BO104" s="49">
        <v>105560</v>
      </c>
      <c r="BP104" s="49">
        <v>105320</v>
      </c>
      <c r="BQ104" s="49">
        <v>107460</v>
      </c>
      <c r="BR104" s="49">
        <v>99810</v>
      </c>
      <c r="BS104" s="113">
        <f t="shared" ref="BS104:BS113" si="103">BR104</f>
        <v>99810</v>
      </c>
      <c r="BT104" s="49">
        <v>115550</v>
      </c>
      <c r="BU104" s="49">
        <v>129270</v>
      </c>
    </row>
    <row r="105" spans="1:73" ht="12.75" outlineLevel="1">
      <c r="A105" s="230" t="s">
        <v>178</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99"/>
        <v>0</v>
      </c>
      <c r="AZ105" s="49">
        <v>0</v>
      </c>
      <c r="BA105" s="49">
        <v>0</v>
      </c>
      <c r="BB105" s="49">
        <v>0</v>
      </c>
      <c r="BC105" s="49">
        <v>0</v>
      </c>
      <c r="BD105" s="113">
        <f t="shared" si="100"/>
        <v>0</v>
      </c>
      <c r="BE105" s="49">
        <v>0</v>
      </c>
      <c r="BF105" s="49">
        <v>0</v>
      </c>
      <c r="BG105" s="49">
        <v>0</v>
      </c>
      <c r="BH105" s="49">
        <v>0</v>
      </c>
      <c r="BI105" s="113">
        <f t="shared" si="101"/>
        <v>0</v>
      </c>
      <c r="BJ105" s="49">
        <v>0</v>
      </c>
      <c r="BK105" s="49">
        <v>0</v>
      </c>
      <c r="BL105" s="49">
        <v>0</v>
      </c>
      <c r="BM105" s="49">
        <v>0</v>
      </c>
      <c r="BN105" s="113">
        <f t="shared" si="102"/>
        <v>0</v>
      </c>
      <c r="BO105" s="49">
        <v>0</v>
      </c>
      <c r="BP105" s="49">
        <v>0</v>
      </c>
      <c r="BQ105" s="49">
        <v>0</v>
      </c>
      <c r="BR105" s="49">
        <v>0</v>
      </c>
      <c r="BS105" s="113">
        <f t="shared" si="103"/>
        <v>0</v>
      </c>
      <c r="BT105" s="49">
        <v>0</v>
      </c>
      <c r="BU105" s="49">
        <v>0</v>
      </c>
    </row>
    <row r="106" spans="1:73" ht="25.5" outlineLevel="1">
      <c r="A106" s="354" t="s">
        <v>179</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99"/>
        <v>0</v>
      </c>
      <c r="AZ106" s="49"/>
      <c r="BA106" s="49"/>
      <c r="BB106" s="49"/>
      <c r="BC106" s="49"/>
      <c r="BD106" s="113">
        <f t="shared" si="100"/>
        <v>0</v>
      </c>
      <c r="BE106" s="49"/>
      <c r="BF106" s="49"/>
      <c r="BG106" s="49"/>
      <c r="BH106" s="49"/>
      <c r="BI106" s="113">
        <f t="shared" si="101"/>
        <v>0</v>
      </c>
      <c r="BJ106" s="49"/>
      <c r="BK106" s="49"/>
      <c r="BL106" s="49"/>
      <c r="BM106" s="49"/>
      <c r="BN106" s="113"/>
      <c r="BO106" s="49"/>
      <c r="BP106" s="49"/>
      <c r="BQ106" s="49"/>
      <c r="BR106" s="49"/>
      <c r="BS106" s="113"/>
      <c r="BT106" s="49"/>
      <c r="BU106" s="49"/>
    </row>
    <row r="107" spans="1:73" ht="12.75" outlineLevel="1">
      <c r="A107" s="354" t="s">
        <v>127</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99"/>
        <v>12680</v>
      </c>
      <c r="AZ107" s="49">
        <v>12470</v>
      </c>
      <c r="BA107" s="49">
        <v>12300</v>
      </c>
      <c r="BB107" s="49">
        <v>12460</v>
      </c>
      <c r="BC107" s="49">
        <v>12920</v>
      </c>
      <c r="BD107" s="113">
        <f t="shared" si="100"/>
        <v>12920</v>
      </c>
      <c r="BE107" s="49">
        <v>13900</v>
      </c>
      <c r="BF107" s="49">
        <v>14130</v>
      </c>
      <c r="BG107" s="49">
        <v>14250</v>
      </c>
      <c r="BH107" s="49">
        <v>14500</v>
      </c>
      <c r="BI107" s="113">
        <f t="shared" si="101"/>
        <v>14500</v>
      </c>
      <c r="BJ107" s="49">
        <v>14420</v>
      </c>
      <c r="BK107" s="49">
        <v>14190</v>
      </c>
      <c r="BL107" s="49">
        <v>14550</v>
      </c>
      <c r="BM107" s="49">
        <v>14850</v>
      </c>
      <c r="BN107" s="113">
        <f t="shared" si="102"/>
        <v>14850</v>
      </c>
      <c r="BO107" s="49">
        <v>14710</v>
      </c>
      <c r="BP107" s="49">
        <v>15110</v>
      </c>
      <c r="BQ107" s="49">
        <v>14850</v>
      </c>
      <c r="BR107" s="49">
        <v>15050</v>
      </c>
      <c r="BS107" s="113">
        <f t="shared" si="103"/>
        <v>15050</v>
      </c>
      <c r="BT107" s="49">
        <v>15300</v>
      </c>
      <c r="BU107" s="49">
        <v>15690</v>
      </c>
    </row>
    <row r="108" spans="1:73" ht="12.75" outlineLevel="1">
      <c r="A108" s="256" t="s">
        <v>180</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99"/>
        <v>61000</v>
      </c>
      <c r="AZ108" s="49">
        <v>40530</v>
      </c>
      <c r="BA108" s="49">
        <v>50720</v>
      </c>
      <c r="BB108" s="49">
        <v>220130</v>
      </c>
      <c r="BC108" s="49">
        <v>61500</v>
      </c>
      <c r="BD108" s="113">
        <f t="shared" si="100"/>
        <v>61500</v>
      </c>
      <c r="BE108" s="49">
        <v>51670</v>
      </c>
      <c r="BF108" s="49">
        <v>60600</v>
      </c>
      <c r="BG108" s="49">
        <v>69260</v>
      </c>
      <c r="BH108" s="49">
        <v>76870</v>
      </c>
      <c r="BI108" s="113">
        <f t="shared" si="101"/>
        <v>76870</v>
      </c>
      <c r="BJ108" s="49">
        <v>67960</v>
      </c>
      <c r="BK108" s="49">
        <v>76000</v>
      </c>
      <c r="BL108" s="49">
        <v>86150</v>
      </c>
      <c r="BM108" s="49">
        <v>90680</v>
      </c>
      <c r="BN108" s="113">
        <f t="shared" si="102"/>
        <v>90680</v>
      </c>
      <c r="BO108" s="49">
        <v>146860</v>
      </c>
      <c r="BP108" s="49">
        <v>75860</v>
      </c>
      <c r="BQ108" s="49">
        <v>79250</v>
      </c>
      <c r="BR108" s="49">
        <v>83620</v>
      </c>
      <c r="BS108" s="113">
        <f t="shared" si="103"/>
        <v>83620</v>
      </c>
      <c r="BT108" s="49">
        <v>67760</v>
      </c>
      <c r="BU108" s="49">
        <v>71560</v>
      </c>
    </row>
    <row r="109" spans="1:73" ht="12.75" outlineLevel="1">
      <c r="A109" s="256" t="s">
        <v>129</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99"/>
        <v>29150</v>
      </c>
      <c r="AZ109" s="49">
        <v>29300</v>
      </c>
      <c r="BA109" s="49">
        <v>29720</v>
      </c>
      <c r="BB109" s="49">
        <v>37700</v>
      </c>
      <c r="BC109" s="49">
        <v>36500</v>
      </c>
      <c r="BD109" s="113">
        <f t="shared" si="100"/>
        <v>36500</v>
      </c>
      <c r="BE109" s="49">
        <v>33220</v>
      </c>
      <c r="BF109" s="49">
        <v>34160</v>
      </c>
      <c r="BG109" s="49">
        <v>36270</v>
      </c>
      <c r="BH109" s="49">
        <v>36350</v>
      </c>
      <c r="BI109" s="113">
        <f t="shared" si="101"/>
        <v>36350</v>
      </c>
      <c r="BJ109" s="49">
        <v>36780</v>
      </c>
      <c r="BK109" s="49">
        <v>34970</v>
      </c>
      <c r="BL109" s="49">
        <v>38030</v>
      </c>
      <c r="BM109" s="49">
        <v>38430</v>
      </c>
      <c r="BN109" s="113">
        <f t="shared" si="102"/>
        <v>38430</v>
      </c>
      <c r="BO109" s="49">
        <v>35660</v>
      </c>
      <c r="BP109" s="49">
        <v>33420</v>
      </c>
      <c r="BQ109" s="49">
        <v>36170</v>
      </c>
      <c r="BR109" s="49">
        <v>36400</v>
      </c>
      <c r="BS109" s="113">
        <f t="shared" si="103"/>
        <v>36400</v>
      </c>
      <c r="BT109" s="49">
        <v>33550</v>
      </c>
      <c r="BU109" s="49">
        <v>35350</v>
      </c>
    </row>
    <row r="110" spans="1:73" ht="12.75" outlineLevel="1">
      <c r="A110" s="256" t="s">
        <v>181</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99"/>
        <v>27490</v>
      </c>
      <c r="AZ110" s="49">
        <v>30720</v>
      </c>
      <c r="BA110" s="49">
        <v>32440</v>
      </c>
      <c r="BB110" s="49">
        <v>36320</v>
      </c>
      <c r="BC110" s="49">
        <v>34980</v>
      </c>
      <c r="BD110" s="113">
        <f t="shared" si="100"/>
        <v>34980</v>
      </c>
      <c r="BE110" s="49">
        <v>37790</v>
      </c>
      <c r="BF110" s="49">
        <v>38610</v>
      </c>
      <c r="BG110" s="49">
        <v>39210</v>
      </c>
      <c r="BH110" s="49">
        <v>38100</v>
      </c>
      <c r="BI110" s="113">
        <f t="shared" si="101"/>
        <v>38100</v>
      </c>
      <c r="BJ110" s="49">
        <v>38520</v>
      </c>
      <c r="BK110" s="49">
        <v>39360</v>
      </c>
      <c r="BL110" s="49">
        <v>41080</v>
      </c>
      <c r="BM110" s="49">
        <v>40650</v>
      </c>
      <c r="BN110" s="113">
        <f t="shared" si="102"/>
        <v>40650</v>
      </c>
      <c r="BO110" s="49">
        <v>43150</v>
      </c>
      <c r="BP110" s="49">
        <v>43880</v>
      </c>
      <c r="BQ110" s="49">
        <v>45730</v>
      </c>
      <c r="BR110" s="49">
        <v>45190</v>
      </c>
      <c r="BS110" s="113">
        <f t="shared" si="103"/>
        <v>45190</v>
      </c>
      <c r="BT110" s="49">
        <v>46610</v>
      </c>
      <c r="BU110" s="49">
        <v>48490</v>
      </c>
    </row>
    <row r="111" spans="1:73" ht="12.75" outlineLevel="1">
      <c r="A111" s="256" t="s">
        <v>131</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99"/>
        <v>2930</v>
      </c>
      <c r="AZ111" s="49">
        <v>2970</v>
      </c>
      <c r="BA111" s="49">
        <v>14190</v>
      </c>
      <c r="BB111" s="49">
        <v>13900</v>
      </c>
      <c r="BC111" s="49">
        <v>13940</v>
      </c>
      <c r="BD111" s="113">
        <f t="shared" si="100"/>
        <v>13940</v>
      </c>
      <c r="BE111" s="49">
        <v>13980</v>
      </c>
      <c r="BF111" s="49">
        <v>13880</v>
      </c>
      <c r="BG111" s="49">
        <v>13830</v>
      </c>
      <c r="BH111" s="49">
        <v>14110</v>
      </c>
      <c r="BI111" s="113">
        <f t="shared" si="101"/>
        <v>14110</v>
      </c>
      <c r="BJ111" s="49">
        <v>3560</v>
      </c>
      <c r="BK111" s="49">
        <v>3560</v>
      </c>
      <c r="BL111" s="49">
        <v>3500</v>
      </c>
      <c r="BM111" s="49">
        <v>3450</v>
      </c>
      <c r="BN111" s="113">
        <f t="shared" si="102"/>
        <v>3450</v>
      </c>
      <c r="BO111" s="49">
        <v>3430</v>
      </c>
      <c r="BP111" s="49">
        <v>3440</v>
      </c>
      <c r="BQ111" s="49">
        <v>1370</v>
      </c>
      <c r="BR111" s="49">
        <v>1400</v>
      </c>
      <c r="BS111" s="113">
        <f t="shared" si="103"/>
        <v>1400</v>
      </c>
      <c r="BT111" s="49">
        <v>1440</v>
      </c>
      <c r="BU111" s="49">
        <v>1550</v>
      </c>
    </row>
    <row r="112" spans="1:73" ht="12.75" outlineLevel="1">
      <c r="A112" s="256" t="s">
        <v>132</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99"/>
        <v>37120</v>
      </c>
      <c r="AZ112" s="49">
        <v>50560</v>
      </c>
      <c r="BA112" s="49">
        <v>49490</v>
      </c>
      <c r="BB112" s="49">
        <v>54980</v>
      </c>
      <c r="BC112" s="49">
        <v>62430</v>
      </c>
      <c r="BD112" s="113">
        <f t="shared" si="100"/>
        <v>62430</v>
      </c>
      <c r="BE112" s="49">
        <v>72750</v>
      </c>
      <c r="BF112" s="49">
        <v>68900</v>
      </c>
      <c r="BG112" s="49">
        <v>71960</v>
      </c>
      <c r="BH112" s="49">
        <v>79210</v>
      </c>
      <c r="BI112" s="113">
        <f t="shared" si="101"/>
        <v>79210</v>
      </c>
      <c r="BJ112" s="49">
        <v>85780</v>
      </c>
      <c r="BK112" s="49">
        <v>80360</v>
      </c>
      <c r="BL112" s="49">
        <v>81580</v>
      </c>
      <c r="BM112" s="49">
        <v>93450</v>
      </c>
      <c r="BN112" s="113">
        <f t="shared" si="102"/>
        <v>93450</v>
      </c>
      <c r="BO112" s="49">
        <v>108050</v>
      </c>
      <c r="BP112" s="49">
        <v>106590</v>
      </c>
      <c r="BQ112" s="49">
        <v>103080</v>
      </c>
      <c r="BR112" s="49">
        <v>114330</v>
      </c>
      <c r="BS112" s="113">
        <f t="shared" si="103"/>
        <v>114330</v>
      </c>
      <c r="BT112" s="49">
        <v>121190</v>
      </c>
      <c r="BU112" s="49">
        <v>113610</v>
      </c>
    </row>
    <row r="113" spans="1:73" ht="12.75" outlineLevel="1">
      <c r="A113" s="256" t="s">
        <v>182</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99"/>
        <v>32830</v>
      </c>
      <c r="AZ113" s="49">
        <v>45560</v>
      </c>
      <c r="BA113" s="49">
        <v>42540</v>
      </c>
      <c r="BB113" s="49">
        <v>87760</v>
      </c>
      <c r="BC113" s="49">
        <v>40680</v>
      </c>
      <c r="BD113" s="228">
        <f t="shared" si="100"/>
        <v>40680</v>
      </c>
      <c r="BE113" s="49">
        <v>52820</v>
      </c>
      <c r="BF113" s="49">
        <v>38600</v>
      </c>
      <c r="BG113" s="49">
        <v>39820</v>
      </c>
      <c r="BH113" s="49">
        <v>83920</v>
      </c>
      <c r="BI113" s="228">
        <f t="shared" si="101"/>
        <v>83920</v>
      </c>
      <c r="BJ113" s="49">
        <v>58680</v>
      </c>
      <c r="BK113" s="49">
        <v>51930</v>
      </c>
      <c r="BL113" s="49">
        <v>49550</v>
      </c>
      <c r="BM113" s="49">
        <v>48920</v>
      </c>
      <c r="BN113" s="228">
        <f t="shared" si="102"/>
        <v>48920</v>
      </c>
      <c r="BO113" s="49">
        <v>60830</v>
      </c>
      <c r="BP113" s="49">
        <v>65420</v>
      </c>
      <c r="BQ113" s="49">
        <v>60910</v>
      </c>
      <c r="BR113" s="49">
        <v>65240</v>
      </c>
      <c r="BS113" s="228">
        <f t="shared" si="103"/>
        <v>65240</v>
      </c>
      <c r="BT113" s="49">
        <v>68550</v>
      </c>
      <c r="BU113" s="49">
        <v>69300</v>
      </c>
    </row>
    <row r="114" spans="1:73" ht="12.75">
      <c r="A114" s="153" t="s">
        <v>134</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04">SUM(AV104:AV113)</f>
        <v>238400</v>
      </c>
      <c r="AW114" s="341">
        <f t="shared" si="104"/>
        <v>249360</v>
      </c>
      <c r="AX114" s="341">
        <f t="shared" si="104"/>
        <v>270600</v>
      </c>
      <c r="AY114" s="131">
        <f t="shared" si="104"/>
        <v>270600</v>
      </c>
      <c r="AZ114" s="341">
        <f t="shared" si="104"/>
        <v>273570</v>
      </c>
      <c r="BA114" s="341">
        <f t="shared" si="104"/>
        <v>289290</v>
      </c>
      <c r="BB114" s="341">
        <f t="shared" si="104"/>
        <v>527200</v>
      </c>
      <c r="BC114" s="341">
        <f t="shared" ref="BC114:BI114" si="105">SUM(BC104:BC113)</f>
        <v>341550</v>
      </c>
      <c r="BD114" s="131">
        <f t="shared" si="105"/>
        <v>341550</v>
      </c>
      <c r="BE114" s="341">
        <f t="shared" si="105"/>
        <v>356230</v>
      </c>
      <c r="BF114" s="341">
        <f t="shared" si="105"/>
        <v>350650</v>
      </c>
      <c r="BG114" s="341">
        <f t="shared" si="105"/>
        <v>357710</v>
      </c>
      <c r="BH114" s="341">
        <f t="shared" si="105"/>
        <v>423510</v>
      </c>
      <c r="BI114" s="131">
        <f t="shared" si="105"/>
        <v>423510</v>
      </c>
      <c r="BJ114" s="341">
        <f t="shared" ref="BJ114" si="106">SUM(BJ104:BJ113)</f>
        <v>407230</v>
      </c>
      <c r="BK114" s="341">
        <f t="shared" ref="BK114" si="107">SUM(BK104:BK113)</f>
        <v>409880</v>
      </c>
      <c r="BL114" s="341">
        <f t="shared" ref="BL114" si="108">SUM(BL104:BL113)</f>
        <v>425120</v>
      </c>
      <c r="BM114" s="341">
        <f t="shared" ref="BM114:BN114" si="109">SUM(BM104:BM113)</f>
        <v>435580</v>
      </c>
      <c r="BN114" s="131">
        <f t="shared" si="109"/>
        <v>435580</v>
      </c>
      <c r="BO114" s="341">
        <f t="shared" ref="BO114" si="110">SUM(BO104:BO113)</f>
        <v>518250</v>
      </c>
      <c r="BP114" s="341">
        <f t="shared" ref="BP114" si="111">SUM(BP104:BP113)</f>
        <v>449040</v>
      </c>
      <c r="BQ114" s="341">
        <f t="shared" ref="BQ114" si="112">SUM(BQ104:BQ113)</f>
        <v>448820</v>
      </c>
      <c r="BR114" s="341">
        <f t="shared" ref="BR114:BS114" si="113">SUM(BR104:BR113)</f>
        <v>461040</v>
      </c>
      <c r="BS114" s="131">
        <f t="shared" si="113"/>
        <v>461040</v>
      </c>
      <c r="BT114" s="341">
        <f t="shared" ref="BT114" si="114">SUM(BT104:BT113)</f>
        <v>469950</v>
      </c>
      <c r="BU114" s="341">
        <f t="shared" ref="BU114" si="115">SUM(BU104:BU113)</f>
        <v>484820</v>
      </c>
    </row>
    <row r="115" spans="1:73" ht="12.75">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row>
    <row r="116" spans="1:73" ht="12.75">
      <c r="A116" s="153" t="s">
        <v>135</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row>
    <row r="117" spans="1:73" ht="12.75" outlineLevel="1">
      <c r="A117" s="256" t="s">
        <v>183</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4" si="116">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row>
    <row r="118" spans="1:73" ht="12.75" outlineLevel="1">
      <c r="A118" s="256" t="s">
        <v>127</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v>57680</v>
      </c>
      <c r="AV118" s="49">
        <v>56500</v>
      </c>
      <c r="AW118" s="49">
        <v>58750</v>
      </c>
      <c r="AX118" s="49">
        <v>69060</v>
      </c>
      <c r="AY118" s="113">
        <f t="shared" si="116"/>
        <v>69060</v>
      </c>
      <c r="AZ118" s="49">
        <v>69230</v>
      </c>
      <c r="BA118" s="49">
        <v>66520</v>
      </c>
      <c r="BB118" s="49">
        <v>66230</v>
      </c>
      <c r="BC118" s="49">
        <v>65030</v>
      </c>
      <c r="BD118" s="113">
        <f t="shared" ref="BD118:BD124" si="117">BC118</f>
        <v>65030</v>
      </c>
      <c r="BE118" s="49">
        <v>67740</v>
      </c>
      <c r="BF118" s="49">
        <v>67960</v>
      </c>
      <c r="BG118" s="49">
        <v>65610</v>
      </c>
      <c r="BH118" s="49">
        <v>63680</v>
      </c>
      <c r="BI118" s="113">
        <f t="shared" ref="BI118:BI124" si="118">BH118</f>
        <v>63680</v>
      </c>
      <c r="BJ118" s="49">
        <v>63030</v>
      </c>
      <c r="BK118" s="49">
        <v>60410</v>
      </c>
      <c r="BL118" s="49">
        <v>62220</v>
      </c>
      <c r="BM118" s="49">
        <v>62030</v>
      </c>
      <c r="BN118" s="113">
        <f t="shared" ref="BN118:BN124" si="119">BM118</f>
        <v>62030</v>
      </c>
      <c r="BO118" s="49">
        <v>62280</v>
      </c>
      <c r="BP118" s="49">
        <v>62530</v>
      </c>
      <c r="BQ118" s="49">
        <v>60630</v>
      </c>
      <c r="BR118" s="49">
        <v>65160</v>
      </c>
      <c r="BS118" s="113">
        <f t="shared" ref="BS118:BS124" si="120">BR118</f>
        <v>65160</v>
      </c>
      <c r="BT118" s="49">
        <v>73420</v>
      </c>
      <c r="BU118" s="49">
        <v>74770</v>
      </c>
    </row>
    <row r="119" spans="1:73" ht="12.75" outlineLevel="1">
      <c r="A119" s="256" t="s">
        <v>184</v>
      </c>
      <c r="B119" s="49"/>
      <c r="C119" s="49"/>
      <c r="D119" s="49"/>
      <c r="E119" s="49"/>
      <c r="F119" s="113">
        <v>2383</v>
      </c>
      <c r="G119" s="49">
        <v>3955</v>
      </c>
      <c r="H119" s="49">
        <v>3551.8</v>
      </c>
      <c r="I119" s="49">
        <v>3981.7</v>
      </c>
      <c r="J119" s="49">
        <v>3442.7999999999997</v>
      </c>
      <c r="K119" s="113">
        <v>3442.7999999999997</v>
      </c>
      <c r="L119" s="49">
        <v>3222</v>
      </c>
      <c r="M119" s="49">
        <v>2832</v>
      </c>
      <c r="N119" s="49">
        <v>3048</v>
      </c>
      <c r="O119" s="49">
        <v>3459</v>
      </c>
      <c r="P119" s="113">
        <v>3459</v>
      </c>
      <c r="Q119" s="49">
        <v>2990</v>
      </c>
      <c r="R119" s="49">
        <v>4133.5</v>
      </c>
      <c r="S119" s="49">
        <v>4085</v>
      </c>
      <c r="T119" s="49">
        <v>4379.8999999999996</v>
      </c>
      <c r="U119" s="113">
        <v>4379.8999999999996</v>
      </c>
      <c r="V119" s="49">
        <v>4379.7000000000007</v>
      </c>
      <c r="W119" s="49">
        <v>7152.1</v>
      </c>
      <c r="X119" s="49">
        <v>6725.2</v>
      </c>
      <c r="Y119" s="49">
        <v>6618</v>
      </c>
      <c r="Z119" s="113">
        <v>6618</v>
      </c>
      <c r="AA119" s="49">
        <v>6078.2</v>
      </c>
      <c r="AB119" s="49">
        <v>6216.1</v>
      </c>
      <c r="AC119" s="49">
        <v>6471.7999999999993</v>
      </c>
      <c r="AD119" s="49">
        <v>4930</v>
      </c>
      <c r="AE119" s="113">
        <v>4930</v>
      </c>
      <c r="AF119" s="49">
        <v>4750</v>
      </c>
      <c r="AG119" s="49">
        <v>4700</v>
      </c>
      <c r="AH119" s="49">
        <v>4400</v>
      </c>
      <c r="AI119" s="49">
        <v>4540</v>
      </c>
      <c r="AJ119" s="113">
        <v>4540</v>
      </c>
      <c r="AK119" s="49">
        <v>4430</v>
      </c>
      <c r="AL119" s="49">
        <v>4880</v>
      </c>
      <c r="AM119" s="49">
        <v>4820</v>
      </c>
      <c r="AN119" s="49">
        <v>5030</v>
      </c>
      <c r="AO119" s="113">
        <v>5030</v>
      </c>
      <c r="AP119" s="49">
        <v>5010</v>
      </c>
      <c r="AQ119" s="49">
        <v>5130</v>
      </c>
      <c r="AR119" s="49">
        <v>5030</v>
      </c>
      <c r="AS119" s="49">
        <v>2870</v>
      </c>
      <c r="AT119" s="113">
        <v>2870</v>
      </c>
      <c r="AU119" s="49">
        <v>2920</v>
      </c>
      <c r="AV119" s="49">
        <v>2880</v>
      </c>
      <c r="AW119" s="49">
        <v>2910</v>
      </c>
      <c r="AX119" s="49">
        <v>2910</v>
      </c>
      <c r="AY119" s="113">
        <f t="shared" si="116"/>
        <v>2910</v>
      </c>
      <c r="AZ119" s="49">
        <v>2920</v>
      </c>
      <c r="BA119" s="49">
        <v>2920</v>
      </c>
      <c r="BB119" s="49">
        <v>2920</v>
      </c>
      <c r="BC119" s="49">
        <v>2800</v>
      </c>
      <c r="BD119" s="113">
        <f t="shared" si="117"/>
        <v>2800</v>
      </c>
      <c r="BE119" s="49">
        <v>2830</v>
      </c>
      <c r="BF119" s="49">
        <v>2960</v>
      </c>
      <c r="BG119" s="49">
        <v>5680</v>
      </c>
      <c r="BH119" s="49">
        <v>5720</v>
      </c>
      <c r="BI119" s="113">
        <f t="shared" si="118"/>
        <v>5720</v>
      </c>
      <c r="BJ119" s="49">
        <v>5730</v>
      </c>
      <c r="BK119" s="49">
        <v>6850</v>
      </c>
      <c r="BL119" s="49">
        <v>4110</v>
      </c>
      <c r="BM119" s="49">
        <v>3530</v>
      </c>
      <c r="BN119" s="113">
        <f t="shared" si="119"/>
        <v>3530</v>
      </c>
      <c r="BO119" s="49">
        <v>3430</v>
      </c>
      <c r="BP119" s="49">
        <v>3380</v>
      </c>
      <c r="BQ119" s="49">
        <v>3740</v>
      </c>
      <c r="BR119" s="49">
        <v>3650</v>
      </c>
      <c r="BS119" s="113">
        <f t="shared" si="120"/>
        <v>3650</v>
      </c>
      <c r="BT119" s="49">
        <v>3830</v>
      </c>
      <c r="BU119" s="49">
        <v>7560</v>
      </c>
    </row>
    <row r="120" spans="1:73" ht="12.75" outlineLevel="1">
      <c r="A120" s="256" t="s">
        <v>137</v>
      </c>
      <c r="B120" s="49"/>
      <c r="C120" s="49"/>
      <c r="D120" s="49"/>
      <c r="E120" s="49"/>
      <c r="F120" s="113"/>
      <c r="G120" s="49"/>
      <c r="H120" s="49"/>
      <c r="I120" s="49"/>
      <c r="J120" s="49"/>
      <c r="K120" s="113"/>
      <c r="L120" s="49"/>
      <c r="M120" s="49"/>
      <c r="N120" s="49"/>
      <c r="O120" s="49"/>
      <c r="P120" s="113"/>
      <c r="Q120" s="49"/>
      <c r="R120" s="49"/>
      <c r="S120" s="49"/>
      <c r="T120" s="49"/>
      <c r="U120" s="113"/>
      <c r="V120" s="49"/>
      <c r="W120" s="49"/>
      <c r="X120" s="49"/>
      <c r="Y120" s="49"/>
      <c r="Z120" s="113"/>
      <c r="AA120" s="49"/>
      <c r="AB120" s="49"/>
      <c r="AC120" s="49"/>
      <c r="AD120" s="49"/>
      <c r="AE120" s="113"/>
      <c r="AF120" s="49"/>
      <c r="AG120" s="49"/>
      <c r="AH120" s="49"/>
      <c r="AI120" s="49"/>
      <c r="AJ120" s="113"/>
      <c r="AK120" s="49"/>
      <c r="AL120" s="49"/>
      <c r="AM120" s="49"/>
      <c r="AN120" s="49">
        <v>5030</v>
      </c>
      <c r="AO120" s="113">
        <v>5030</v>
      </c>
      <c r="AP120" s="49">
        <v>2670</v>
      </c>
      <c r="AQ120" s="49">
        <v>2800</v>
      </c>
      <c r="AR120" s="49">
        <v>2650</v>
      </c>
      <c r="AS120" s="49">
        <v>8440</v>
      </c>
      <c r="AT120" s="113">
        <v>8440</v>
      </c>
      <c r="AU120" s="49">
        <v>6050</v>
      </c>
      <c r="AV120" s="49">
        <v>6820</v>
      </c>
      <c r="AW120" s="49">
        <v>7710</v>
      </c>
      <c r="AX120" s="49">
        <v>6970</v>
      </c>
      <c r="AY120" s="113">
        <f t="shared" si="116"/>
        <v>6970</v>
      </c>
      <c r="AZ120" s="49">
        <v>6410</v>
      </c>
      <c r="BA120" s="49">
        <v>5250</v>
      </c>
      <c r="BB120" s="49">
        <v>4350</v>
      </c>
      <c r="BC120" s="49">
        <v>11970</v>
      </c>
      <c r="BD120" s="113">
        <f t="shared" si="117"/>
        <v>11970</v>
      </c>
      <c r="BE120" s="49">
        <v>10430</v>
      </c>
      <c r="BF120" s="49">
        <v>9820</v>
      </c>
      <c r="BG120" s="49">
        <v>12180</v>
      </c>
      <c r="BH120" s="49">
        <v>11100</v>
      </c>
      <c r="BI120" s="113">
        <f t="shared" si="118"/>
        <v>11100</v>
      </c>
      <c r="BJ120" s="49">
        <v>10780</v>
      </c>
      <c r="BK120" s="49">
        <v>10980</v>
      </c>
      <c r="BL120" s="49">
        <v>12310</v>
      </c>
      <c r="BM120" s="49">
        <v>10030</v>
      </c>
      <c r="BN120" s="113">
        <f t="shared" si="119"/>
        <v>10030</v>
      </c>
      <c r="BO120" s="49">
        <v>5360</v>
      </c>
      <c r="BP120" s="49">
        <v>4560</v>
      </c>
      <c r="BQ120" s="49">
        <v>5360</v>
      </c>
      <c r="BR120" s="49">
        <v>4820</v>
      </c>
      <c r="BS120" s="113">
        <f t="shared" si="120"/>
        <v>4820</v>
      </c>
      <c r="BT120" s="49">
        <v>3910</v>
      </c>
      <c r="BU120" s="49">
        <v>2990</v>
      </c>
    </row>
    <row r="121" spans="1:73" ht="12.75" outlineLevel="1">
      <c r="A121" s="256" t="s">
        <v>185</v>
      </c>
      <c r="B121" s="49"/>
      <c r="C121" s="49"/>
      <c r="D121" s="49"/>
      <c r="E121" s="49"/>
      <c r="F121" s="113">
        <v>1392.3</v>
      </c>
      <c r="G121" s="49">
        <v>1302.5</v>
      </c>
      <c r="H121" s="49">
        <v>1470.6</v>
      </c>
      <c r="I121" s="49">
        <v>1794.9</v>
      </c>
      <c r="J121" s="49">
        <v>2176.5</v>
      </c>
      <c r="K121" s="113">
        <v>2176.5</v>
      </c>
      <c r="L121" s="49">
        <v>2472</v>
      </c>
      <c r="M121" s="49">
        <v>2708</v>
      </c>
      <c r="N121" s="49">
        <v>3044</v>
      </c>
      <c r="O121" s="49">
        <v>3489</v>
      </c>
      <c r="P121" s="113">
        <v>3489</v>
      </c>
      <c r="Q121" s="49">
        <v>2311</v>
      </c>
      <c r="R121" s="49">
        <v>2709.7000000000003</v>
      </c>
      <c r="S121" s="49">
        <v>3120.1</v>
      </c>
      <c r="T121" s="49">
        <v>2749.1000000000004</v>
      </c>
      <c r="U121" s="113">
        <v>2749.1000000000004</v>
      </c>
      <c r="V121" s="49">
        <v>3048.3999999999996</v>
      </c>
      <c r="W121" s="49">
        <v>3421.1</v>
      </c>
      <c r="X121" s="49">
        <v>1635.1</v>
      </c>
      <c r="Y121" s="49">
        <v>2034</v>
      </c>
      <c r="Z121" s="113">
        <v>2034</v>
      </c>
      <c r="AA121" s="49">
        <v>2255.8000000000002</v>
      </c>
      <c r="AB121" s="49">
        <v>2381.1000000000004</v>
      </c>
      <c r="AC121" s="49">
        <v>2535.3000000000002</v>
      </c>
      <c r="AD121" s="49">
        <v>2370</v>
      </c>
      <c r="AE121" s="113">
        <v>2370</v>
      </c>
      <c r="AF121" s="49">
        <v>2460</v>
      </c>
      <c r="AG121" s="49">
        <v>2650</v>
      </c>
      <c r="AH121" s="49">
        <v>2740</v>
      </c>
      <c r="AI121" s="49">
        <v>2450</v>
      </c>
      <c r="AJ121" s="113">
        <v>2450</v>
      </c>
      <c r="AK121" s="49">
        <v>2540</v>
      </c>
      <c r="AL121" s="49">
        <v>2660</v>
      </c>
      <c r="AM121" s="49">
        <v>2690</v>
      </c>
      <c r="AN121" s="49">
        <v>2900</v>
      </c>
      <c r="AO121" s="113">
        <v>2900</v>
      </c>
      <c r="AP121" s="49">
        <v>2710</v>
      </c>
      <c r="AQ121" s="49">
        <v>3140</v>
      </c>
      <c r="AR121" s="49">
        <v>2940</v>
      </c>
      <c r="AS121" s="49">
        <v>3300</v>
      </c>
      <c r="AT121" s="113">
        <v>3300</v>
      </c>
      <c r="AU121" s="49">
        <v>3330</v>
      </c>
      <c r="AV121" s="49">
        <v>4080</v>
      </c>
      <c r="AW121" s="49">
        <v>4260</v>
      </c>
      <c r="AX121" s="49">
        <v>4170</v>
      </c>
      <c r="AY121" s="113">
        <f t="shared" si="116"/>
        <v>4170</v>
      </c>
      <c r="AZ121" s="49">
        <v>5360</v>
      </c>
      <c r="BA121" s="49">
        <v>5860</v>
      </c>
      <c r="BB121" s="49">
        <v>6220</v>
      </c>
      <c r="BC121" s="49">
        <v>7490</v>
      </c>
      <c r="BD121" s="113">
        <f t="shared" si="117"/>
        <v>7490</v>
      </c>
      <c r="BE121" s="49">
        <v>7760</v>
      </c>
      <c r="BF121" s="49">
        <v>7330</v>
      </c>
      <c r="BG121" s="49">
        <v>7480</v>
      </c>
      <c r="BH121" s="49">
        <v>6770</v>
      </c>
      <c r="BI121" s="113">
        <f t="shared" si="118"/>
        <v>6770</v>
      </c>
      <c r="BJ121" s="49">
        <v>6870</v>
      </c>
      <c r="BK121" s="49">
        <v>5460</v>
      </c>
      <c r="BL121" s="49">
        <v>5750</v>
      </c>
      <c r="BM121" s="49">
        <v>5360</v>
      </c>
      <c r="BN121" s="113">
        <f t="shared" si="119"/>
        <v>5360</v>
      </c>
      <c r="BO121" s="49">
        <v>6040</v>
      </c>
      <c r="BP121" s="49">
        <v>6380</v>
      </c>
      <c r="BQ121" s="49">
        <v>6800</v>
      </c>
      <c r="BR121" s="49">
        <v>6860</v>
      </c>
      <c r="BS121" s="113">
        <f t="shared" si="120"/>
        <v>6860</v>
      </c>
      <c r="BT121" s="49">
        <v>7090</v>
      </c>
      <c r="BU121" s="49">
        <v>7890</v>
      </c>
    </row>
    <row r="122" spans="1:73" ht="12.75" outlineLevel="1">
      <c r="A122" s="256" t="s">
        <v>131</v>
      </c>
      <c r="B122" s="49"/>
      <c r="C122" s="49"/>
      <c r="D122" s="49"/>
      <c r="E122" s="49"/>
      <c r="F122" s="113"/>
      <c r="G122" s="49"/>
      <c r="H122" s="49"/>
      <c r="I122" s="49"/>
      <c r="J122" s="49"/>
      <c r="K122" s="113"/>
      <c r="L122" s="49"/>
      <c r="M122" s="49"/>
      <c r="N122" s="49"/>
      <c r="O122" s="49"/>
      <c r="P122" s="113"/>
      <c r="Q122" s="49"/>
      <c r="R122" s="49"/>
      <c r="S122" s="49"/>
      <c r="T122" s="49">
        <v>1106.8000000000002</v>
      </c>
      <c r="U122" s="113">
        <v>1106.8000000000002</v>
      </c>
      <c r="V122" s="49">
        <v>1208.0999999999999</v>
      </c>
      <c r="W122" s="49">
        <v>1151</v>
      </c>
      <c r="X122" s="49">
        <v>1045.4000000000001</v>
      </c>
      <c r="Y122" s="49">
        <v>945</v>
      </c>
      <c r="Z122" s="113">
        <v>945</v>
      </c>
      <c r="AA122" s="49">
        <v>1018.7</v>
      </c>
      <c r="AB122" s="49">
        <v>700</v>
      </c>
      <c r="AC122" s="49">
        <v>598.5</v>
      </c>
      <c r="AD122" s="49">
        <v>400</v>
      </c>
      <c r="AE122" s="113">
        <v>400</v>
      </c>
      <c r="AF122" s="49">
        <v>420</v>
      </c>
      <c r="AG122" s="49">
        <v>190</v>
      </c>
      <c r="AH122" s="49">
        <v>90</v>
      </c>
      <c r="AI122" s="49">
        <v>390</v>
      </c>
      <c r="AJ122" s="113">
        <v>390</v>
      </c>
      <c r="AK122" s="49">
        <v>460</v>
      </c>
      <c r="AL122" s="49">
        <v>390</v>
      </c>
      <c r="AM122" s="49">
        <v>330</v>
      </c>
      <c r="AN122" s="49">
        <v>260</v>
      </c>
      <c r="AO122" s="113">
        <v>260</v>
      </c>
      <c r="AP122" s="49">
        <v>220</v>
      </c>
      <c r="AQ122" s="49">
        <v>300</v>
      </c>
      <c r="AR122" s="49">
        <v>210</v>
      </c>
      <c r="AS122" s="49">
        <v>0</v>
      </c>
      <c r="AT122" s="113">
        <v>0</v>
      </c>
      <c r="AU122" s="49">
        <v>0</v>
      </c>
      <c r="AV122" s="49">
        <v>0</v>
      </c>
      <c r="AW122" s="49"/>
      <c r="AX122" s="49"/>
      <c r="AY122" s="113">
        <f t="shared" si="116"/>
        <v>0</v>
      </c>
      <c r="AZ122" s="49"/>
      <c r="BA122" s="49"/>
      <c r="BB122" s="49"/>
      <c r="BC122" s="49"/>
      <c r="BD122" s="113">
        <f t="shared" si="117"/>
        <v>0</v>
      </c>
      <c r="BE122" s="49"/>
      <c r="BF122" s="49"/>
      <c r="BG122" s="49"/>
      <c r="BH122" s="49"/>
      <c r="BI122" s="113">
        <f t="shared" si="118"/>
        <v>0</v>
      </c>
      <c r="BJ122" s="49"/>
      <c r="BK122" s="49"/>
      <c r="BL122" s="49"/>
      <c r="BM122" s="49"/>
      <c r="BN122" s="113"/>
      <c r="BO122" s="49"/>
      <c r="BP122" s="49"/>
      <c r="BQ122" s="49"/>
      <c r="BR122" s="49"/>
      <c r="BS122" s="113"/>
      <c r="BT122" s="49"/>
      <c r="BU122" s="49"/>
    </row>
    <row r="123" spans="1:73" ht="12.75" outlineLevel="1">
      <c r="A123" s="256" t="s">
        <v>138</v>
      </c>
      <c r="B123" s="49"/>
      <c r="C123" s="49"/>
      <c r="D123" s="49"/>
      <c r="E123" s="49"/>
      <c r="F123" s="113">
        <v>5650</v>
      </c>
      <c r="G123" s="49">
        <v>6220.2</v>
      </c>
      <c r="H123" s="49">
        <v>4879</v>
      </c>
      <c r="I123" s="49">
        <v>4151.2</v>
      </c>
      <c r="J123" s="49">
        <v>4330.6000000000004</v>
      </c>
      <c r="K123" s="113">
        <v>4330.6000000000004</v>
      </c>
      <c r="L123" s="49">
        <v>5132</v>
      </c>
      <c r="M123" s="49">
        <v>4361</v>
      </c>
      <c r="N123" s="49">
        <v>4593</v>
      </c>
      <c r="O123" s="49">
        <v>4880</v>
      </c>
      <c r="P123" s="113">
        <v>4880</v>
      </c>
      <c r="Q123" s="49">
        <v>5112</v>
      </c>
      <c r="R123" s="49">
        <v>4472.6000000000004</v>
      </c>
      <c r="S123" s="49">
        <v>5233</v>
      </c>
      <c r="T123" s="49">
        <v>5556.4</v>
      </c>
      <c r="U123" s="113">
        <v>5556.4</v>
      </c>
      <c r="V123" s="49">
        <v>4819</v>
      </c>
      <c r="W123" s="49">
        <v>4399</v>
      </c>
      <c r="X123" s="49">
        <v>3775.2</v>
      </c>
      <c r="Y123" s="49">
        <v>4142</v>
      </c>
      <c r="Z123" s="113">
        <v>5473</v>
      </c>
      <c r="AA123" s="49">
        <v>5514.6</v>
      </c>
      <c r="AB123" s="49">
        <v>6260.2</v>
      </c>
      <c r="AC123" s="49">
        <v>6558.4000000000005</v>
      </c>
      <c r="AD123" s="49">
        <v>8050</v>
      </c>
      <c r="AE123" s="113">
        <v>8050</v>
      </c>
      <c r="AF123" s="49">
        <v>8980</v>
      </c>
      <c r="AG123" s="49">
        <v>9770</v>
      </c>
      <c r="AH123" s="49">
        <v>9160</v>
      </c>
      <c r="AI123" s="49">
        <v>9190</v>
      </c>
      <c r="AJ123" s="113">
        <v>9190</v>
      </c>
      <c r="AK123" s="49">
        <v>9000</v>
      </c>
      <c r="AL123" s="49">
        <v>9920</v>
      </c>
      <c r="AM123" s="49">
        <v>10290</v>
      </c>
      <c r="AN123" s="49">
        <v>11700</v>
      </c>
      <c r="AO123" s="113">
        <v>11700</v>
      </c>
      <c r="AP123" s="49">
        <v>12150</v>
      </c>
      <c r="AQ123" s="49">
        <v>12710</v>
      </c>
      <c r="AR123" s="49">
        <v>12880</v>
      </c>
      <c r="AS123" s="49">
        <v>10420</v>
      </c>
      <c r="AT123" s="113">
        <v>10420</v>
      </c>
      <c r="AU123" s="49">
        <v>8860</v>
      </c>
      <c r="AV123" s="49">
        <v>9080</v>
      </c>
      <c r="AW123" s="49">
        <v>9770</v>
      </c>
      <c r="AX123" s="49">
        <v>7790</v>
      </c>
      <c r="AY123" s="113">
        <f t="shared" si="116"/>
        <v>7790</v>
      </c>
      <c r="AZ123" s="49">
        <v>6230</v>
      </c>
      <c r="BA123" s="49">
        <v>6390</v>
      </c>
      <c r="BB123" s="49">
        <v>6950</v>
      </c>
      <c r="BC123" s="49">
        <v>7670</v>
      </c>
      <c r="BD123" s="113">
        <f t="shared" si="117"/>
        <v>7670</v>
      </c>
      <c r="BE123" s="49">
        <v>8280</v>
      </c>
      <c r="BF123" s="49">
        <v>7720</v>
      </c>
      <c r="BG123" s="49">
        <v>7540</v>
      </c>
      <c r="BH123" s="49">
        <v>5900</v>
      </c>
      <c r="BI123" s="113">
        <f t="shared" si="118"/>
        <v>5900</v>
      </c>
      <c r="BJ123" s="49">
        <v>6650</v>
      </c>
      <c r="BK123" s="49">
        <v>7030</v>
      </c>
      <c r="BL123" s="49">
        <v>7780</v>
      </c>
      <c r="BM123" s="49">
        <v>7920</v>
      </c>
      <c r="BN123" s="113">
        <f t="shared" si="119"/>
        <v>7920</v>
      </c>
      <c r="BO123" s="49">
        <v>8740</v>
      </c>
      <c r="BP123" s="49">
        <v>9390</v>
      </c>
      <c r="BQ123" s="49">
        <v>9970</v>
      </c>
      <c r="BR123" s="49">
        <v>9770</v>
      </c>
      <c r="BS123" s="113">
        <f t="shared" si="120"/>
        <v>9770</v>
      </c>
      <c r="BT123" s="49">
        <v>9140</v>
      </c>
      <c r="BU123" s="49">
        <v>9380</v>
      </c>
    </row>
    <row r="124" spans="1:73" ht="12.75" outlineLevel="1">
      <c r="A124" s="256" t="s">
        <v>139</v>
      </c>
      <c r="B124" s="49"/>
      <c r="C124" s="49"/>
      <c r="D124" s="49"/>
      <c r="E124" s="49"/>
      <c r="F124" s="228">
        <v>1112</v>
      </c>
      <c r="G124" s="151">
        <v>166.4</v>
      </c>
      <c r="H124" s="151">
        <v>1437.6</v>
      </c>
      <c r="I124" s="151">
        <v>1402.4</v>
      </c>
      <c r="J124" s="151">
        <v>1942.3</v>
      </c>
      <c r="K124" s="228">
        <v>1942.3</v>
      </c>
      <c r="L124" s="151">
        <v>1971</v>
      </c>
      <c r="M124" s="151">
        <v>2195</v>
      </c>
      <c r="N124" s="151">
        <v>2475</v>
      </c>
      <c r="O124" s="151">
        <v>2636</v>
      </c>
      <c r="P124" s="228">
        <v>2636</v>
      </c>
      <c r="Q124" s="162">
        <v>2783</v>
      </c>
      <c r="R124" s="162">
        <v>2847.1000000000004</v>
      </c>
      <c r="S124" s="162">
        <v>2968.5</v>
      </c>
      <c r="T124" s="162">
        <v>3052.3</v>
      </c>
      <c r="U124" s="228">
        <v>3052.3</v>
      </c>
      <c r="V124" s="162">
        <v>3070.8999999999996</v>
      </c>
      <c r="W124" s="162">
        <v>3027.9</v>
      </c>
      <c r="X124" s="162">
        <v>3690.2</v>
      </c>
      <c r="Y124" s="162">
        <v>4037</v>
      </c>
      <c r="Z124" s="228">
        <v>4037</v>
      </c>
      <c r="AA124" s="162">
        <v>4210.2</v>
      </c>
      <c r="AB124" s="161">
        <v>4177.9000000000005</v>
      </c>
      <c r="AC124" s="161">
        <v>4170.7</v>
      </c>
      <c r="AD124" s="151">
        <v>4420</v>
      </c>
      <c r="AE124" s="228">
        <v>4420</v>
      </c>
      <c r="AF124" s="151">
        <v>4240</v>
      </c>
      <c r="AG124" s="151">
        <v>4320</v>
      </c>
      <c r="AH124" s="151">
        <v>4410</v>
      </c>
      <c r="AI124" s="151">
        <v>4320</v>
      </c>
      <c r="AJ124" s="228">
        <v>4320</v>
      </c>
      <c r="AK124" s="151">
        <v>4250</v>
      </c>
      <c r="AL124" s="151">
        <v>3820</v>
      </c>
      <c r="AM124" s="151">
        <v>3840</v>
      </c>
      <c r="AN124" s="49">
        <v>3920</v>
      </c>
      <c r="AO124" s="228">
        <v>3920</v>
      </c>
      <c r="AP124" s="49">
        <v>3970</v>
      </c>
      <c r="AQ124" s="49">
        <v>3900</v>
      </c>
      <c r="AR124" s="49">
        <v>4080</v>
      </c>
      <c r="AS124" s="49">
        <v>4130</v>
      </c>
      <c r="AT124" s="228">
        <v>4130</v>
      </c>
      <c r="AU124" s="49">
        <v>10</v>
      </c>
      <c r="AV124" s="49">
        <v>0</v>
      </c>
      <c r="AW124" s="49">
        <v>0</v>
      </c>
      <c r="AX124" s="49">
        <v>0</v>
      </c>
      <c r="AY124" s="228">
        <f t="shared" si="116"/>
        <v>0</v>
      </c>
      <c r="AZ124" s="49">
        <v>0</v>
      </c>
      <c r="BA124" s="49">
        <v>0</v>
      </c>
      <c r="BB124" s="49">
        <v>0</v>
      </c>
      <c r="BC124" s="49">
        <v>0</v>
      </c>
      <c r="BD124" s="228">
        <f t="shared" si="117"/>
        <v>0</v>
      </c>
      <c r="BE124" s="49">
        <v>0</v>
      </c>
      <c r="BF124" s="49">
        <v>0</v>
      </c>
      <c r="BG124" s="49">
        <v>0</v>
      </c>
      <c r="BH124" s="49">
        <v>0</v>
      </c>
      <c r="BI124" s="228">
        <f t="shared" si="118"/>
        <v>0</v>
      </c>
      <c r="BJ124" s="49">
        <v>0</v>
      </c>
      <c r="BK124" s="49">
        <v>0</v>
      </c>
      <c r="BL124" s="49">
        <v>0</v>
      </c>
      <c r="BM124" s="49">
        <v>0</v>
      </c>
      <c r="BN124" s="228">
        <f t="shared" si="119"/>
        <v>0</v>
      </c>
      <c r="BO124" s="49">
        <v>0</v>
      </c>
      <c r="BP124" s="49">
        <v>0</v>
      </c>
      <c r="BQ124" s="49">
        <v>0</v>
      </c>
      <c r="BR124" s="49">
        <v>0</v>
      </c>
      <c r="BS124" s="228">
        <f t="shared" si="120"/>
        <v>0</v>
      </c>
      <c r="BT124" s="49">
        <v>0</v>
      </c>
      <c r="BU124" s="49">
        <v>0</v>
      </c>
    </row>
    <row r="125" spans="1:73" ht="12.75">
      <c r="A125" s="153" t="s">
        <v>186</v>
      </c>
      <c r="B125" s="130"/>
      <c r="C125" s="130"/>
      <c r="D125" s="130"/>
      <c r="E125" s="130"/>
      <c r="F125" s="131">
        <v>10917.7</v>
      </c>
      <c r="G125" s="130">
        <v>11684.1</v>
      </c>
      <c r="H125" s="130">
        <v>11374.4</v>
      </c>
      <c r="I125" s="130">
        <v>11357.8</v>
      </c>
      <c r="J125" s="130">
        <v>13046.099999999999</v>
      </c>
      <c r="K125" s="131">
        <v>13046.099999999999</v>
      </c>
      <c r="L125" s="130">
        <v>13948</v>
      </c>
      <c r="M125" s="130">
        <v>13280</v>
      </c>
      <c r="N125" s="130">
        <v>14551</v>
      </c>
      <c r="O125" s="130">
        <v>15774</v>
      </c>
      <c r="P125" s="131">
        <v>15774</v>
      </c>
      <c r="Q125" s="155">
        <v>14484</v>
      </c>
      <c r="R125" s="155">
        <v>15453.099999999999</v>
      </c>
      <c r="S125" s="155">
        <v>16613.7</v>
      </c>
      <c r="T125" s="155">
        <v>18117.099999999999</v>
      </c>
      <c r="U125" s="131">
        <v>18117.099999999999</v>
      </c>
      <c r="V125" s="230">
        <v>17734.999999999996</v>
      </c>
      <c r="W125" s="230">
        <v>20560.8</v>
      </c>
      <c r="X125" s="230">
        <v>18135.400000000001</v>
      </c>
      <c r="Y125" s="230">
        <v>18919</v>
      </c>
      <c r="Z125" s="131">
        <v>20250</v>
      </c>
      <c r="AA125" s="230">
        <v>20025.400000000001</v>
      </c>
      <c r="AB125" s="328">
        <v>20654.900000000001</v>
      </c>
      <c r="AC125" s="328">
        <v>21208.9</v>
      </c>
      <c r="AD125" s="328">
        <v>21000</v>
      </c>
      <c r="AE125" s="131">
        <v>21000</v>
      </c>
      <c r="AF125" s="328">
        <v>21480</v>
      </c>
      <c r="AG125" s="328">
        <v>22230</v>
      </c>
      <c r="AH125" s="328">
        <v>21390</v>
      </c>
      <c r="AI125" s="328">
        <v>21600</v>
      </c>
      <c r="AJ125" s="131">
        <f>SUM(AJ117:AJ124)</f>
        <v>21600</v>
      </c>
      <c r="AK125" s="328">
        <v>21300</v>
      </c>
      <c r="AL125" s="328">
        <v>22260</v>
      </c>
      <c r="AM125" s="328">
        <v>22540</v>
      </c>
      <c r="AN125" s="341">
        <v>29380</v>
      </c>
      <c r="AO125" s="131">
        <v>29380</v>
      </c>
      <c r="AP125" s="341">
        <v>27220</v>
      </c>
      <c r="AQ125" s="341">
        <v>28440</v>
      </c>
      <c r="AR125" s="341">
        <f>SUM(AR117:AR124)</f>
        <v>28250</v>
      </c>
      <c r="AS125" s="341">
        <v>29600</v>
      </c>
      <c r="AT125" s="131">
        <v>29600</v>
      </c>
      <c r="AU125" s="341">
        <v>78850</v>
      </c>
      <c r="AV125" s="341">
        <f t="shared" ref="AV125:BB125" si="121">SUM(AV117:AV124)</f>
        <v>79360</v>
      </c>
      <c r="AW125" s="341">
        <f t="shared" si="121"/>
        <v>83400</v>
      </c>
      <c r="AX125" s="341">
        <f t="shared" si="121"/>
        <v>90900</v>
      </c>
      <c r="AY125" s="131">
        <f t="shared" si="121"/>
        <v>90900</v>
      </c>
      <c r="AZ125" s="341">
        <f t="shared" si="121"/>
        <v>90150</v>
      </c>
      <c r="BA125" s="341">
        <f t="shared" si="121"/>
        <v>86940</v>
      </c>
      <c r="BB125" s="341">
        <f t="shared" si="121"/>
        <v>86670</v>
      </c>
      <c r="BC125" s="341">
        <f t="shared" ref="BC125:BI125" si="122">SUM(BC117:BC124)</f>
        <v>94960</v>
      </c>
      <c r="BD125" s="131">
        <f t="shared" si="122"/>
        <v>94960</v>
      </c>
      <c r="BE125" s="341">
        <f t="shared" si="122"/>
        <v>97040</v>
      </c>
      <c r="BF125" s="341">
        <f t="shared" si="122"/>
        <v>95790</v>
      </c>
      <c r="BG125" s="341">
        <f t="shared" si="122"/>
        <v>98490</v>
      </c>
      <c r="BH125" s="341">
        <f t="shared" si="122"/>
        <v>93170</v>
      </c>
      <c r="BI125" s="131">
        <f t="shared" si="122"/>
        <v>93170</v>
      </c>
      <c r="BJ125" s="341">
        <f t="shared" ref="BJ125" si="123">SUM(BJ117:BJ124)</f>
        <v>93060</v>
      </c>
      <c r="BK125" s="341">
        <f t="shared" ref="BK125" si="124">SUM(BK117:BK124)</f>
        <v>90730</v>
      </c>
      <c r="BL125" s="341">
        <f t="shared" ref="BL125" si="125">SUM(BL117:BL124)</f>
        <v>92170</v>
      </c>
      <c r="BM125" s="341">
        <f t="shared" ref="BM125:BN125" si="126">SUM(BM117:BM124)</f>
        <v>88870</v>
      </c>
      <c r="BN125" s="131">
        <f t="shared" si="126"/>
        <v>88870</v>
      </c>
      <c r="BO125" s="341">
        <f t="shared" ref="BO125" si="127">SUM(BO117:BO124)</f>
        <v>85850</v>
      </c>
      <c r="BP125" s="341">
        <f t="shared" ref="BP125" si="128">SUM(BP117:BP124)</f>
        <v>86240</v>
      </c>
      <c r="BQ125" s="341">
        <f t="shared" ref="BQ125" si="129">SUM(BQ117:BQ124)</f>
        <v>86500</v>
      </c>
      <c r="BR125" s="341">
        <f t="shared" ref="BR125:BS125" si="130">SUM(BR117:BR124)</f>
        <v>90260</v>
      </c>
      <c r="BS125" s="131">
        <f t="shared" si="130"/>
        <v>90260</v>
      </c>
      <c r="BT125" s="341">
        <f t="shared" ref="BT125" si="131">SUM(BT117:BT124)</f>
        <v>97390</v>
      </c>
      <c r="BU125" s="341">
        <f t="shared" ref="BU125" si="132">SUM(BU117:BU124)</f>
        <v>102590</v>
      </c>
    </row>
    <row r="126" spans="1:73" ht="12.75">
      <c r="A126" s="256"/>
      <c r="B126" s="49"/>
      <c r="C126" s="49"/>
      <c r="D126" s="49"/>
      <c r="E126" s="49"/>
      <c r="F126" s="113"/>
      <c r="G126" s="49"/>
      <c r="H126" s="49"/>
      <c r="I126" s="49"/>
      <c r="J126" s="49"/>
      <c r="K126" s="113"/>
      <c r="L126" s="49"/>
      <c r="N126" s="49"/>
      <c r="O126" s="49"/>
      <c r="P126" s="113"/>
      <c r="U126" s="113"/>
      <c r="Y126" s="307"/>
      <c r="Z126" s="113"/>
      <c r="AA126" s="230"/>
      <c r="AB126" s="328"/>
      <c r="AC126" s="328"/>
      <c r="AD126" s="328"/>
      <c r="AE126" s="113"/>
      <c r="AF126" s="328"/>
      <c r="AG126" s="328"/>
      <c r="AH126" s="328"/>
      <c r="AI126" s="328"/>
      <c r="AJ126" s="113"/>
      <c r="AK126" s="328"/>
      <c r="AL126" s="328"/>
      <c r="AM126" s="328"/>
      <c r="AN126" s="328"/>
      <c r="AO126" s="113"/>
      <c r="AP126" s="328"/>
      <c r="AQ126" s="328"/>
      <c r="AR126" s="328"/>
      <c r="AS126" s="328"/>
      <c r="AT126" s="113"/>
      <c r="AU126" s="328"/>
      <c r="AV126" s="328"/>
      <c r="AW126" s="328"/>
      <c r="AX126" s="328"/>
      <c r="AY126" s="113"/>
      <c r="AZ126" s="328"/>
      <c r="BA126" s="328"/>
      <c r="BB126" s="328"/>
      <c r="BC126" s="328"/>
      <c r="BD126" s="113"/>
      <c r="BE126" s="328"/>
      <c r="BF126" s="328"/>
      <c r="BG126" s="328"/>
      <c r="BH126" s="328"/>
      <c r="BI126" s="113"/>
      <c r="BJ126" s="328"/>
      <c r="BK126" s="328"/>
      <c r="BL126" s="328"/>
      <c r="BM126" s="328"/>
      <c r="BN126" s="113"/>
      <c r="BO126" s="328"/>
      <c r="BP126" s="328"/>
      <c r="BQ126" s="328"/>
      <c r="BR126" s="328"/>
      <c r="BS126" s="113"/>
      <c r="BT126" s="328"/>
      <c r="BU126" s="328"/>
    </row>
    <row r="127" spans="1:73" ht="12.75">
      <c r="A127" s="153" t="s">
        <v>141</v>
      </c>
      <c r="B127" s="51"/>
      <c r="C127" s="51"/>
      <c r="D127" s="51"/>
      <c r="E127" s="51"/>
      <c r="F127" s="102">
        <v>68897.5</v>
      </c>
      <c r="G127" s="51">
        <v>73649.599999999991</v>
      </c>
      <c r="H127" s="51">
        <v>86971.799999999988</v>
      </c>
      <c r="I127" s="51">
        <v>87202.799999999988</v>
      </c>
      <c r="J127" s="51">
        <v>79900.100000000006</v>
      </c>
      <c r="K127" s="102">
        <v>79900.100000000006</v>
      </c>
      <c r="L127" s="51">
        <v>132972</v>
      </c>
      <c r="M127" s="51">
        <v>93316</v>
      </c>
      <c r="N127" s="51">
        <v>99853</v>
      </c>
      <c r="O127" s="51">
        <v>103503</v>
      </c>
      <c r="P127" s="102">
        <v>103503</v>
      </c>
      <c r="Q127" s="153">
        <v>147540</v>
      </c>
      <c r="R127" s="153">
        <v>125873.69999999997</v>
      </c>
      <c r="S127" s="153">
        <v>123450.5</v>
      </c>
      <c r="T127" s="153">
        <v>128868.70000000003</v>
      </c>
      <c r="U127" s="102">
        <v>128868.70000000003</v>
      </c>
      <c r="V127" s="153">
        <v>182224.89999999997</v>
      </c>
      <c r="W127" s="153">
        <v>146150.6</v>
      </c>
      <c r="X127" s="153">
        <v>149031.79999999999</v>
      </c>
      <c r="Y127" s="153">
        <v>165634</v>
      </c>
      <c r="Z127" s="102">
        <v>166966</v>
      </c>
      <c r="AA127" s="153">
        <v>210981.9</v>
      </c>
      <c r="AB127" s="332">
        <v>153147.69999999998</v>
      </c>
      <c r="AC127" s="332">
        <v>159542.20000000001</v>
      </c>
      <c r="AD127" s="332">
        <v>176690</v>
      </c>
      <c r="AE127" s="102">
        <v>176690</v>
      </c>
      <c r="AF127" s="332">
        <v>181610</v>
      </c>
      <c r="AG127" s="332">
        <v>164930</v>
      </c>
      <c r="AH127" s="332">
        <v>163990</v>
      </c>
      <c r="AI127" s="332">
        <v>166720</v>
      </c>
      <c r="AJ127" s="102">
        <v>166720</v>
      </c>
      <c r="AK127" s="332">
        <v>172630</v>
      </c>
      <c r="AL127" s="332">
        <v>185490</v>
      </c>
      <c r="AM127" s="332">
        <v>184200</v>
      </c>
      <c r="AN127" s="332">
        <v>207660</v>
      </c>
      <c r="AO127" s="102">
        <v>207660</v>
      </c>
      <c r="AP127" s="332">
        <v>234670</v>
      </c>
      <c r="AQ127" s="332">
        <v>253910</v>
      </c>
      <c r="AR127" s="332">
        <f>AR125+AR114</f>
        <v>239770</v>
      </c>
      <c r="AS127" s="332">
        <v>250440</v>
      </c>
      <c r="AT127" s="102">
        <v>250440</v>
      </c>
      <c r="AU127" s="332">
        <v>322880</v>
      </c>
      <c r="AV127" s="332">
        <f t="shared" ref="AV127:BC127" si="133">AV125+AV114</f>
        <v>317760</v>
      </c>
      <c r="AW127" s="332">
        <f t="shared" si="133"/>
        <v>332760</v>
      </c>
      <c r="AX127" s="332">
        <f t="shared" si="133"/>
        <v>361500</v>
      </c>
      <c r="AY127" s="102">
        <f t="shared" si="133"/>
        <v>361500</v>
      </c>
      <c r="AZ127" s="332">
        <f t="shared" si="133"/>
        <v>363720</v>
      </c>
      <c r="BA127" s="332">
        <f t="shared" si="133"/>
        <v>376230</v>
      </c>
      <c r="BB127" s="332">
        <f t="shared" si="133"/>
        <v>613870</v>
      </c>
      <c r="BC127" s="332">
        <f t="shared" si="133"/>
        <v>436510</v>
      </c>
      <c r="BD127" s="102">
        <f>BD125+BD114</f>
        <v>436510</v>
      </c>
      <c r="BE127" s="332">
        <f>BE125+BE114</f>
        <v>453270</v>
      </c>
      <c r="BF127" s="332">
        <f>BF125+BF114</f>
        <v>446440</v>
      </c>
      <c r="BG127" s="332">
        <f>BG125+BG114</f>
        <v>456200</v>
      </c>
      <c r="BH127" s="332">
        <f t="shared" ref="BH127" si="134">BH125+BH114</f>
        <v>516680</v>
      </c>
      <c r="BI127" s="102">
        <f>BI125+BI114</f>
        <v>516680</v>
      </c>
      <c r="BJ127" s="332">
        <f t="shared" ref="BJ127:BM127" si="135">BJ125+BJ114</f>
        <v>500290</v>
      </c>
      <c r="BK127" s="332">
        <f t="shared" si="135"/>
        <v>500610</v>
      </c>
      <c r="BL127" s="332">
        <f t="shared" si="135"/>
        <v>517290</v>
      </c>
      <c r="BM127" s="332">
        <f t="shared" si="135"/>
        <v>524450</v>
      </c>
      <c r="BN127" s="102">
        <f t="shared" ref="BN127:BU127" si="136">BN125+BN114</f>
        <v>524450</v>
      </c>
      <c r="BO127" s="332">
        <f t="shared" si="136"/>
        <v>604100</v>
      </c>
      <c r="BP127" s="332">
        <f t="shared" si="136"/>
        <v>535280</v>
      </c>
      <c r="BQ127" s="332">
        <f t="shared" si="136"/>
        <v>535320</v>
      </c>
      <c r="BR127" s="332">
        <f t="shared" si="136"/>
        <v>551300</v>
      </c>
      <c r="BS127" s="102">
        <f t="shared" si="136"/>
        <v>551300</v>
      </c>
      <c r="BT127" s="332">
        <f t="shared" si="136"/>
        <v>567340</v>
      </c>
      <c r="BU127" s="332">
        <f t="shared" si="136"/>
        <v>587410</v>
      </c>
    </row>
    <row r="128" spans="1:73" ht="12.75">
      <c r="B128" s="49"/>
      <c r="C128" s="49"/>
      <c r="D128" s="49"/>
      <c r="E128" s="49"/>
      <c r="F128" s="113"/>
      <c r="G128" s="49"/>
      <c r="H128" s="49"/>
      <c r="I128" s="49"/>
      <c r="J128" s="49"/>
      <c r="K128" s="113"/>
      <c r="L128" s="49"/>
      <c r="N128" s="49"/>
      <c r="O128" s="49"/>
      <c r="P128" s="113"/>
      <c r="U128" s="113"/>
      <c r="Y128" s="307"/>
      <c r="Z128" s="113"/>
      <c r="AA128" s="230"/>
      <c r="AB128" s="328"/>
      <c r="AC128" s="328"/>
      <c r="AD128" s="328"/>
      <c r="AE128" s="113"/>
      <c r="AF128" s="328"/>
      <c r="AG128" s="328"/>
      <c r="AH128" s="328"/>
      <c r="AI128" s="328"/>
      <c r="AJ128" s="113"/>
      <c r="AK128" s="328"/>
      <c r="AL128" s="328"/>
      <c r="AM128" s="328"/>
      <c r="AN128" s="328"/>
      <c r="AO128" s="113"/>
      <c r="AP128" s="328"/>
      <c r="AQ128" s="328"/>
      <c r="AR128" s="328"/>
      <c r="AS128" s="328"/>
      <c r="AT128" s="113"/>
      <c r="AU128" s="328"/>
      <c r="AV128" s="328"/>
      <c r="AW128" s="328"/>
      <c r="AX128" s="328"/>
      <c r="AY128" s="113"/>
      <c r="AZ128" s="328"/>
      <c r="BA128" s="328"/>
      <c r="BB128" s="328"/>
      <c r="BC128" s="328"/>
      <c r="BD128" s="113"/>
      <c r="BE128" s="328"/>
      <c r="BF128" s="328"/>
      <c r="BG128" s="328"/>
      <c r="BH128" s="328"/>
      <c r="BI128" s="113"/>
      <c r="BJ128" s="328"/>
      <c r="BK128" s="328"/>
      <c r="BL128" s="328"/>
      <c r="BM128" s="328"/>
      <c r="BN128" s="113"/>
      <c r="BO128" s="328"/>
      <c r="BP128" s="328"/>
      <c r="BQ128" s="328"/>
      <c r="BR128" s="328"/>
      <c r="BS128" s="113"/>
      <c r="BT128" s="328"/>
      <c r="BU128" s="328"/>
    </row>
    <row r="129" spans="1:73" ht="12.75">
      <c r="A129" s="264" t="s">
        <v>142</v>
      </c>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row>
    <row r="130" spans="1:73" ht="12.75">
      <c r="A130" s="251" t="s">
        <v>143</v>
      </c>
      <c r="B130" s="49"/>
      <c r="C130" s="49"/>
      <c r="D130" s="49"/>
      <c r="E130" s="49"/>
      <c r="F130" s="113">
        <v>1957.2</v>
      </c>
      <c r="G130" s="49">
        <v>1957.2</v>
      </c>
      <c r="H130" s="49">
        <v>1957.2</v>
      </c>
      <c r="I130" s="49">
        <v>1957.2</v>
      </c>
      <c r="J130" s="49">
        <v>1957.2</v>
      </c>
      <c r="K130" s="113">
        <v>1957.2</v>
      </c>
      <c r="L130" s="49">
        <v>1957</v>
      </c>
      <c r="M130" s="49">
        <v>1957</v>
      </c>
      <c r="N130" s="49">
        <v>1957</v>
      </c>
      <c r="O130" s="49">
        <v>1957</v>
      </c>
      <c r="P130" s="113">
        <v>1957.2</v>
      </c>
      <c r="Q130" s="49">
        <v>1957</v>
      </c>
      <c r="R130" s="49">
        <v>1958.7</v>
      </c>
      <c r="S130" s="49">
        <v>1958.7</v>
      </c>
      <c r="T130" s="49">
        <v>1958.7</v>
      </c>
      <c r="U130" s="113">
        <v>1958.7</v>
      </c>
      <c r="V130" s="49">
        <v>1958.7</v>
      </c>
      <c r="W130" s="49">
        <v>1958.7</v>
      </c>
      <c r="X130" s="49">
        <v>1958.7</v>
      </c>
      <c r="Y130" s="49">
        <v>1959</v>
      </c>
      <c r="Z130" s="113">
        <v>1959</v>
      </c>
      <c r="AA130" s="49">
        <v>1958.7</v>
      </c>
      <c r="AB130" s="49">
        <v>1970.3999999999999</v>
      </c>
      <c r="AC130" s="49">
        <v>1970.3999999999999</v>
      </c>
      <c r="AD130" s="49">
        <v>1970</v>
      </c>
      <c r="AE130" s="113">
        <v>1970</v>
      </c>
      <c r="AF130" s="49">
        <v>1970</v>
      </c>
      <c r="AG130" s="49">
        <v>1970</v>
      </c>
      <c r="AH130" s="49">
        <v>1970</v>
      </c>
      <c r="AI130" s="49">
        <v>1970</v>
      </c>
      <c r="AJ130" s="113">
        <v>1970</v>
      </c>
      <c r="AK130" s="49">
        <v>1910</v>
      </c>
      <c r="AL130" s="49">
        <v>1910</v>
      </c>
      <c r="AM130" s="49">
        <v>1910</v>
      </c>
      <c r="AN130" s="49">
        <v>1910</v>
      </c>
      <c r="AO130" s="113">
        <v>1910</v>
      </c>
      <c r="AP130" s="49">
        <v>3830</v>
      </c>
      <c r="AQ130" s="49">
        <v>3750</v>
      </c>
      <c r="AR130" s="49">
        <v>3750</v>
      </c>
      <c r="AS130" s="49">
        <v>3750</v>
      </c>
      <c r="AT130" s="113">
        <v>3750</v>
      </c>
      <c r="AU130" s="49">
        <v>3750</v>
      </c>
      <c r="AV130" s="49">
        <v>3750</v>
      </c>
      <c r="AW130" s="49">
        <v>3750</v>
      </c>
      <c r="AX130" s="49">
        <v>3750</v>
      </c>
      <c r="AY130" s="113">
        <f>AX130</f>
        <v>3750</v>
      </c>
      <c r="AZ130" s="49">
        <v>3750</v>
      </c>
      <c r="BA130" s="49">
        <v>3750</v>
      </c>
      <c r="BB130" s="49">
        <v>3750</v>
      </c>
      <c r="BC130" s="49">
        <v>3700</v>
      </c>
      <c r="BD130" s="113">
        <f>BC130</f>
        <v>3700</v>
      </c>
      <c r="BE130" s="49">
        <v>3700</v>
      </c>
      <c r="BF130" s="49">
        <v>3700</v>
      </c>
      <c r="BG130" s="49">
        <v>3700</v>
      </c>
      <c r="BH130" s="49">
        <v>3660</v>
      </c>
      <c r="BI130" s="113">
        <f>BH130</f>
        <v>3660</v>
      </c>
      <c r="BJ130" s="49">
        <v>3660</v>
      </c>
      <c r="BK130" s="49">
        <v>3660</v>
      </c>
      <c r="BL130" s="49">
        <v>3660</v>
      </c>
      <c r="BM130" s="49">
        <v>3660</v>
      </c>
      <c r="BN130" s="113">
        <f t="shared" ref="BN130:BN133" si="137">BM130</f>
        <v>3660</v>
      </c>
      <c r="BO130" s="49">
        <v>3660</v>
      </c>
      <c r="BP130" s="49">
        <v>3660</v>
      </c>
      <c r="BQ130" s="49">
        <v>3620</v>
      </c>
      <c r="BR130" s="49">
        <v>3620</v>
      </c>
      <c r="BS130" s="113">
        <f t="shared" ref="BS130:BS133" si="138">BR130</f>
        <v>3620</v>
      </c>
      <c r="BT130" s="49">
        <v>3620</v>
      </c>
      <c r="BU130" s="49">
        <v>3620</v>
      </c>
    </row>
    <row r="131" spans="1:73" ht="12.75">
      <c r="A131" s="251" t="s">
        <v>187</v>
      </c>
      <c r="B131" s="49"/>
      <c r="C131" s="49"/>
      <c r="D131" s="49"/>
      <c r="E131" s="49"/>
      <c r="F131" s="113">
        <v>19199</v>
      </c>
      <c r="G131" s="49">
        <v>19191.599999999999</v>
      </c>
      <c r="H131" s="49">
        <v>18198.5</v>
      </c>
      <c r="I131" s="49">
        <v>18186.8</v>
      </c>
      <c r="J131" s="49">
        <v>19198.900000000001</v>
      </c>
      <c r="K131" s="113">
        <v>19198.900000000001</v>
      </c>
      <c r="L131" s="49">
        <v>19199</v>
      </c>
      <c r="M131" s="49">
        <v>19199</v>
      </c>
      <c r="N131" s="49">
        <v>19199</v>
      </c>
      <c r="O131" s="49">
        <v>19199</v>
      </c>
      <c r="P131" s="113">
        <v>19199</v>
      </c>
      <c r="Q131" s="49">
        <v>19199</v>
      </c>
      <c r="R131" s="49">
        <v>19202.900000000001</v>
      </c>
      <c r="S131" s="49">
        <v>19202.900000000001</v>
      </c>
      <c r="T131" s="49">
        <v>19202.900000000001</v>
      </c>
      <c r="U131" s="113">
        <v>19202.900000000001</v>
      </c>
      <c r="V131" s="49">
        <v>19202.900000000001</v>
      </c>
      <c r="W131" s="49">
        <v>19202.900000000001</v>
      </c>
      <c r="X131" s="49">
        <v>19202.900000000001</v>
      </c>
      <c r="Y131" s="49">
        <v>19203</v>
      </c>
      <c r="Z131" s="113">
        <v>19203</v>
      </c>
      <c r="AA131" s="49">
        <v>19202.900000000001</v>
      </c>
      <c r="AB131" s="49">
        <v>50818.5</v>
      </c>
      <c r="AC131" s="49">
        <v>50818.5</v>
      </c>
      <c r="AD131" s="49">
        <v>50820</v>
      </c>
      <c r="AE131" s="113">
        <v>50820</v>
      </c>
      <c r="AF131" s="49">
        <v>50820</v>
      </c>
      <c r="AG131" s="49">
        <v>50820</v>
      </c>
      <c r="AH131" s="49">
        <v>50820</v>
      </c>
      <c r="AI131" s="49">
        <v>50820</v>
      </c>
      <c r="AJ131" s="113">
        <v>50820</v>
      </c>
      <c r="AK131" s="49">
        <v>0</v>
      </c>
      <c r="AL131" s="49">
        <v>0</v>
      </c>
      <c r="AM131" s="49">
        <v>0</v>
      </c>
      <c r="AN131" s="49">
        <v>0</v>
      </c>
      <c r="AO131" s="113">
        <v>0</v>
      </c>
      <c r="AP131" s="49">
        <v>0</v>
      </c>
      <c r="AQ131" s="49">
        <v>0</v>
      </c>
      <c r="AR131" s="49">
        <v>0</v>
      </c>
      <c r="AS131" s="49">
        <v>0</v>
      </c>
      <c r="AT131" s="113">
        <v>0</v>
      </c>
      <c r="AU131" s="49">
        <v>0</v>
      </c>
      <c r="AV131" s="49">
        <v>0</v>
      </c>
      <c r="AW131" s="49">
        <v>0</v>
      </c>
      <c r="AX131" s="49">
        <v>0</v>
      </c>
      <c r="AY131" s="113">
        <f>AX131</f>
        <v>0</v>
      </c>
      <c r="AZ131" s="49">
        <v>0</v>
      </c>
      <c r="BA131" s="49">
        <v>0</v>
      </c>
      <c r="BB131" s="49">
        <v>0</v>
      </c>
      <c r="BC131" s="49">
        <v>0</v>
      </c>
      <c r="BD131" s="113">
        <f>BC131</f>
        <v>0</v>
      </c>
      <c r="BE131" s="49">
        <v>0</v>
      </c>
      <c r="BF131" s="49">
        <v>0</v>
      </c>
      <c r="BG131" s="49">
        <v>0</v>
      </c>
      <c r="BH131" s="49">
        <v>0</v>
      </c>
      <c r="BI131" s="113">
        <f>BH131</f>
        <v>0</v>
      </c>
      <c r="BJ131" s="49">
        <v>0</v>
      </c>
      <c r="BK131" s="49">
        <v>0</v>
      </c>
      <c r="BL131" s="49">
        <v>0</v>
      </c>
      <c r="BM131" s="49">
        <v>0</v>
      </c>
      <c r="BN131" s="113">
        <f t="shared" si="137"/>
        <v>0</v>
      </c>
      <c r="BO131" s="49">
        <v>0</v>
      </c>
      <c r="BP131" s="49">
        <v>0</v>
      </c>
      <c r="BQ131" s="49">
        <v>0</v>
      </c>
      <c r="BR131" s="49">
        <v>0</v>
      </c>
      <c r="BS131" s="113">
        <f t="shared" si="138"/>
        <v>0</v>
      </c>
      <c r="BT131" s="49">
        <v>0</v>
      </c>
      <c r="BU131" s="49">
        <v>0</v>
      </c>
    </row>
    <row r="132" spans="1:73" ht="12.75">
      <c r="A132" s="251" t="s">
        <v>188</v>
      </c>
      <c r="B132" s="49"/>
      <c r="C132" s="49"/>
      <c r="D132" s="49"/>
      <c r="E132" s="49"/>
      <c r="F132" s="113">
        <v>1413</v>
      </c>
      <c r="G132" s="226">
        <v>2062.6</v>
      </c>
      <c r="H132" s="226">
        <v>-551.70000000000005</v>
      </c>
      <c r="I132" s="226">
        <v>-591.5</v>
      </c>
      <c r="J132" s="226">
        <v>5358.3</v>
      </c>
      <c r="K132" s="113">
        <v>5358.3</v>
      </c>
      <c r="L132" s="226">
        <v>5939.4</v>
      </c>
      <c r="M132" s="226">
        <v>7208.1</v>
      </c>
      <c r="N132" s="226">
        <v>7815.5</v>
      </c>
      <c r="O132" s="226">
        <v>9085.7000000000007</v>
      </c>
      <c r="P132" s="113">
        <v>9085.7000000000007</v>
      </c>
      <c r="Q132" s="226">
        <v>10057.200000000001</v>
      </c>
      <c r="R132" s="226">
        <v>14456.9</v>
      </c>
      <c r="S132" s="226">
        <v>16251</v>
      </c>
      <c r="T132" s="49">
        <v>14759.1</v>
      </c>
      <c r="U132" s="113">
        <v>14759.1</v>
      </c>
      <c r="V132" s="49">
        <v>14181.3</v>
      </c>
      <c r="W132" s="49">
        <v>13617.1</v>
      </c>
      <c r="X132" s="49">
        <v>13800</v>
      </c>
      <c r="Y132" s="49">
        <v>10824</v>
      </c>
      <c r="Z132" s="113">
        <v>10824</v>
      </c>
      <c r="AA132" s="49">
        <v>11160.8</v>
      </c>
      <c r="AB132" s="49">
        <v>12033.599999999999</v>
      </c>
      <c r="AC132" s="49">
        <v>12410.5</v>
      </c>
      <c r="AD132" s="49">
        <v>14140</v>
      </c>
      <c r="AE132" s="113">
        <v>14140</v>
      </c>
      <c r="AF132" s="49">
        <v>16190</v>
      </c>
      <c r="AG132" s="49">
        <v>18430</v>
      </c>
      <c r="AH132" s="49">
        <v>19690</v>
      </c>
      <c r="AI132" s="49">
        <v>15490</v>
      </c>
      <c r="AJ132" s="113">
        <v>15490</v>
      </c>
      <c r="AK132" s="49">
        <v>19440</v>
      </c>
      <c r="AL132" s="49">
        <v>22650</v>
      </c>
      <c r="AM132" s="49">
        <v>22130</v>
      </c>
      <c r="AN132" s="49">
        <v>27960</v>
      </c>
      <c r="AO132" s="113">
        <v>27960</v>
      </c>
      <c r="AP132" s="49">
        <v>24810</v>
      </c>
      <c r="AQ132" s="49">
        <v>29680</v>
      </c>
      <c r="AR132" s="49">
        <v>34730</v>
      </c>
      <c r="AS132" s="49">
        <v>25660</v>
      </c>
      <c r="AT132" s="113">
        <v>25660</v>
      </c>
      <c r="AU132" s="49">
        <v>31260</v>
      </c>
      <c r="AV132" s="49">
        <v>33060</v>
      </c>
      <c r="AW132" s="49">
        <v>34570</v>
      </c>
      <c r="AX132" s="49">
        <v>39330</v>
      </c>
      <c r="AY132" s="113">
        <f>AX132</f>
        <v>39330</v>
      </c>
      <c r="AZ132" s="49">
        <v>54280</v>
      </c>
      <c r="BA132" s="49">
        <v>58030</v>
      </c>
      <c r="BB132" s="49">
        <v>58720</v>
      </c>
      <c r="BC132" s="49">
        <v>54400</v>
      </c>
      <c r="BD132" s="113">
        <f>BC132</f>
        <v>54400</v>
      </c>
      <c r="BE132" s="49">
        <v>64800</v>
      </c>
      <c r="BF132" s="49">
        <v>73220</v>
      </c>
      <c r="BG132" s="49">
        <v>85740</v>
      </c>
      <c r="BH132" s="49">
        <v>98440</v>
      </c>
      <c r="BI132" s="113">
        <f>BH132</f>
        <v>98440</v>
      </c>
      <c r="BJ132" s="49">
        <v>99300</v>
      </c>
      <c r="BK132" s="49">
        <v>104420</v>
      </c>
      <c r="BL132" s="49">
        <v>121480</v>
      </c>
      <c r="BM132" s="49">
        <v>145820</v>
      </c>
      <c r="BN132" s="113">
        <f t="shared" si="137"/>
        <v>145820</v>
      </c>
      <c r="BO132" s="49">
        <v>158910</v>
      </c>
      <c r="BP132" s="49">
        <v>168980</v>
      </c>
      <c r="BQ132" s="49">
        <v>187100</v>
      </c>
      <c r="BR132" s="49">
        <v>193240</v>
      </c>
      <c r="BS132" s="113">
        <f t="shared" si="138"/>
        <v>193240</v>
      </c>
      <c r="BT132" s="49">
        <v>164400</v>
      </c>
      <c r="BU132" s="49">
        <v>143490</v>
      </c>
    </row>
    <row r="133" spans="1:73" ht="12.75">
      <c r="A133" s="251" t="s">
        <v>145</v>
      </c>
      <c r="B133" s="49"/>
      <c r="C133" s="49"/>
      <c r="D133" s="49"/>
      <c r="E133" s="49"/>
      <c r="F133" s="113">
        <v>231696</v>
      </c>
      <c r="G133" s="226">
        <v>255319.8</v>
      </c>
      <c r="H133" s="226">
        <v>254737.7</v>
      </c>
      <c r="I133" s="226">
        <v>276789.09999999998</v>
      </c>
      <c r="J133" s="226">
        <v>298932.7</v>
      </c>
      <c r="K133" s="113">
        <v>298932.7</v>
      </c>
      <c r="L133" s="226">
        <v>296615.09999999998</v>
      </c>
      <c r="M133" s="226">
        <v>322136.59999999998</v>
      </c>
      <c r="N133" s="226">
        <v>351423.6</v>
      </c>
      <c r="O133" s="226">
        <v>379239.1</v>
      </c>
      <c r="P133" s="113">
        <v>379239.1</v>
      </c>
      <c r="Q133" s="227">
        <v>389102.4</v>
      </c>
      <c r="R133" s="227">
        <v>427984.8</v>
      </c>
      <c r="S133" s="227">
        <v>471979.6</v>
      </c>
      <c r="T133" s="151">
        <v>517433.9</v>
      </c>
      <c r="U133" s="113">
        <v>517433.9</v>
      </c>
      <c r="V133" s="151">
        <v>522212.5</v>
      </c>
      <c r="W133" s="151">
        <v>472373.6</v>
      </c>
      <c r="X133" s="151">
        <v>516772.8</v>
      </c>
      <c r="Y133" s="151">
        <v>542782</v>
      </c>
      <c r="Z133" s="113">
        <v>542782</v>
      </c>
      <c r="AA133" s="151">
        <v>543367.69999999995</v>
      </c>
      <c r="AB133" s="151">
        <v>566235.89999999991</v>
      </c>
      <c r="AC133" s="151">
        <v>614076.29999999993</v>
      </c>
      <c r="AD133" s="151">
        <v>664960</v>
      </c>
      <c r="AE133" s="113">
        <v>664960</v>
      </c>
      <c r="AF133" s="151">
        <v>663850</v>
      </c>
      <c r="AG133" s="151">
        <v>713730</v>
      </c>
      <c r="AH133" s="151">
        <v>765990</v>
      </c>
      <c r="AI133" s="151">
        <v>814870</v>
      </c>
      <c r="AJ133" s="113">
        <v>814870</v>
      </c>
      <c r="AK133" s="151">
        <v>701930</v>
      </c>
      <c r="AL133" s="151">
        <v>747060</v>
      </c>
      <c r="AM133" s="49">
        <v>791810</v>
      </c>
      <c r="AN133" s="151">
        <v>842540</v>
      </c>
      <c r="AO133" s="113">
        <v>842540</v>
      </c>
      <c r="AP133" s="151">
        <v>849400</v>
      </c>
      <c r="AQ133" s="151">
        <v>749210</v>
      </c>
      <c r="AR133" s="151">
        <v>814730</v>
      </c>
      <c r="AS133" s="151">
        <v>886150</v>
      </c>
      <c r="AT133" s="113">
        <v>886150</v>
      </c>
      <c r="AU133" s="151">
        <v>879320</v>
      </c>
      <c r="AV133" s="151">
        <v>934580</v>
      </c>
      <c r="AW133" s="151">
        <v>813610</v>
      </c>
      <c r="AX133" s="151">
        <v>819320</v>
      </c>
      <c r="AY133" s="113">
        <f>AX133</f>
        <v>819320</v>
      </c>
      <c r="AZ133" s="151">
        <v>859670</v>
      </c>
      <c r="BA133" s="151">
        <v>910760</v>
      </c>
      <c r="BB133" s="151">
        <v>758920</v>
      </c>
      <c r="BC133" s="151">
        <v>827450</v>
      </c>
      <c r="BD133" s="113">
        <f>BC133</f>
        <v>827450</v>
      </c>
      <c r="BE133" s="151">
        <v>853370</v>
      </c>
      <c r="BF133" s="151">
        <v>913850</v>
      </c>
      <c r="BG133" s="151">
        <v>970770</v>
      </c>
      <c r="BH133" s="151">
        <v>810490</v>
      </c>
      <c r="BI133" s="113">
        <f>BH133</f>
        <v>810490</v>
      </c>
      <c r="BJ133" s="151">
        <v>816860</v>
      </c>
      <c r="BK133" s="151">
        <v>887570</v>
      </c>
      <c r="BL133" s="151">
        <v>957300</v>
      </c>
      <c r="BM133" s="151">
        <v>775940</v>
      </c>
      <c r="BN133" s="113">
        <f t="shared" si="137"/>
        <v>775940</v>
      </c>
      <c r="BO133" s="151">
        <v>787010</v>
      </c>
      <c r="BP133" s="151">
        <v>855330</v>
      </c>
      <c r="BQ133" s="151">
        <v>711000</v>
      </c>
      <c r="BR133" s="151">
        <v>729260</v>
      </c>
      <c r="BS133" s="113">
        <f t="shared" si="138"/>
        <v>729260</v>
      </c>
      <c r="BT133" s="151">
        <v>775380</v>
      </c>
      <c r="BU133" s="151">
        <v>889130</v>
      </c>
    </row>
    <row r="134" spans="1:73" ht="12.75">
      <c r="A134" s="153" t="s">
        <v>189</v>
      </c>
      <c r="B134" s="130"/>
      <c r="C134" s="130"/>
      <c r="D134" s="130"/>
      <c r="E134" s="130"/>
      <c r="F134" s="131">
        <v>254265.2</v>
      </c>
      <c r="G134" s="130">
        <v>278531.20000000001</v>
      </c>
      <c r="H134" s="130">
        <v>274341.7</v>
      </c>
      <c r="I134" s="130">
        <v>296341.59999999998</v>
      </c>
      <c r="J134" s="130">
        <v>325447.10000000003</v>
      </c>
      <c r="K134" s="131">
        <v>325447.10000000003</v>
      </c>
      <c r="L134" s="130">
        <v>323711</v>
      </c>
      <c r="M134" s="130">
        <v>350501</v>
      </c>
      <c r="N134" s="130">
        <v>380395.21870018943</v>
      </c>
      <c r="O134" s="130">
        <v>409480.93754765764</v>
      </c>
      <c r="P134" s="131">
        <v>409480.93754765764</v>
      </c>
      <c r="Q134" s="155">
        <v>420316</v>
      </c>
      <c r="R134" s="155">
        <v>463602.3000000001</v>
      </c>
      <c r="S134" s="155">
        <v>509392.2</v>
      </c>
      <c r="T134" s="155">
        <v>553354.60000000009</v>
      </c>
      <c r="U134" s="131">
        <v>553354.60000000009</v>
      </c>
      <c r="V134" s="235">
        <v>557555.4</v>
      </c>
      <c r="W134" s="235">
        <v>507152.3</v>
      </c>
      <c r="X134" s="235">
        <v>551734.4</v>
      </c>
      <c r="Y134" s="235">
        <v>574767</v>
      </c>
      <c r="Z134" s="131">
        <v>574767</v>
      </c>
      <c r="AA134" s="235">
        <v>575690.1</v>
      </c>
      <c r="AB134" s="130">
        <v>631058.39999999991</v>
      </c>
      <c r="AC134" s="130">
        <v>679275.7</v>
      </c>
      <c r="AD134" s="130">
        <v>731890</v>
      </c>
      <c r="AE134" s="131">
        <v>731890</v>
      </c>
      <c r="AF134" s="130">
        <v>732830</v>
      </c>
      <c r="AG134" s="130">
        <v>784950</v>
      </c>
      <c r="AH134" s="130">
        <v>838470</v>
      </c>
      <c r="AI134" s="130">
        <v>883150</v>
      </c>
      <c r="AJ134" s="131">
        <v>883150</v>
      </c>
      <c r="AK134" s="130">
        <v>723280</v>
      </c>
      <c r="AL134" s="130">
        <v>771620</v>
      </c>
      <c r="AM134" s="130">
        <v>815850</v>
      </c>
      <c r="AN134" s="130">
        <v>872410</v>
      </c>
      <c r="AO134" s="131">
        <v>872410</v>
      </c>
      <c r="AP134" s="130">
        <v>878040</v>
      </c>
      <c r="AQ134" s="130">
        <v>782640</v>
      </c>
      <c r="AR134" s="130">
        <f>SUM(AR130:AR133)</f>
        <v>853210</v>
      </c>
      <c r="AS134" s="130">
        <v>915560</v>
      </c>
      <c r="AT134" s="131">
        <v>915560</v>
      </c>
      <c r="AU134" s="130">
        <v>914330</v>
      </c>
      <c r="AV134" s="130">
        <f t="shared" ref="AV134:BB134" si="139">SUM(AV130:AV133)</f>
        <v>971390</v>
      </c>
      <c r="AW134" s="130">
        <f t="shared" si="139"/>
        <v>851930</v>
      </c>
      <c r="AX134" s="130">
        <f t="shared" si="139"/>
        <v>862400</v>
      </c>
      <c r="AY134" s="131">
        <f t="shared" si="139"/>
        <v>862400</v>
      </c>
      <c r="AZ134" s="130">
        <f t="shared" si="139"/>
        <v>917700</v>
      </c>
      <c r="BA134" s="130">
        <f t="shared" si="139"/>
        <v>972540</v>
      </c>
      <c r="BB134" s="130">
        <f t="shared" si="139"/>
        <v>821390</v>
      </c>
      <c r="BC134" s="130">
        <f t="shared" ref="BC134:BJ134" si="140">SUM(BC130:BC133)</f>
        <v>885550</v>
      </c>
      <c r="BD134" s="131">
        <f t="shared" si="140"/>
        <v>885550</v>
      </c>
      <c r="BE134" s="130">
        <f t="shared" si="140"/>
        <v>921870</v>
      </c>
      <c r="BF134" s="130">
        <f t="shared" si="140"/>
        <v>990770</v>
      </c>
      <c r="BG134" s="130">
        <f t="shared" si="140"/>
        <v>1060210</v>
      </c>
      <c r="BH134" s="130">
        <f t="shared" si="140"/>
        <v>912590</v>
      </c>
      <c r="BI134" s="131">
        <f t="shared" si="140"/>
        <v>912590</v>
      </c>
      <c r="BJ134" s="130">
        <f t="shared" si="140"/>
        <v>919820</v>
      </c>
      <c r="BK134" s="130">
        <f t="shared" ref="BK134" si="141">SUM(BK130:BK133)</f>
        <v>995650</v>
      </c>
      <c r="BL134" s="130">
        <f t="shared" ref="BL134" si="142">SUM(BL130:BL133)</f>
        <v>1082440</v>
      </c>
      <c r="BM134" s="130">
        <f t="shared" ref="BM134:BN134" si="143">SUM(BM130:BM133)</f>
        <v>925420</v>
      </c>
      <c r="BN134" s="131">
        <f t="shared" si="143"/>
        <v>925420</v>
      </c>
      <c r="BO134" s="130">
        <f t="shared" ref="BO134" si="144">SUM(BO130:BO133)</f>
        <v>949580</v>
      </c>
      <c r="BP134" s="130">
        <f t="shared" ref="BP134" si="145">SUM(BP130:BP133)</f>
        <v>1027970</v>
      </c>
      <c r="BQ134" s="130">
        <f t="shared" ref="BQ134" si="146">SUM(BQ130:BQ133)</f>
        <v>901720</v>
      </c>
      <c r="BR134" s="130">
        <f t="shared" ref="BR134:BS134" si="147">SUM(BR130:BR133)</f>
        <v>926120</v>
      </c>
      <c r="BS134" s="131">
        <f t="shared" si="147"/>
        <v>926120</v>
      </c>
      <c r="BT134" s="130">
        <f t="shared" ref="BT134" si="148">SUM(BT130:BT133)</f>
        <v>943400</v>
      </c>
      <c r="BU134" s="130">
        <f t="shared" ref="BU134" si="149">SUM(BU130:BU133)</f>
        <v>1036240</v>
      </c>
    </row>
    <row r="135" spans="1:73" ht="12.75">
      <c r="B135" s="49"/>
      <c r="C135" s="49"/>
      <c r="D135" s="49"/>
      <c r="E135" s="49"/>
      <c r="F135" s="113"/>
      <c r="G135" s="49"/>
      <c r="H135" s="49"/>
      <c r="I135" s="49"/>
      <c r="J135" s="49"/>
      <c r="K135" s="113"/>
      <c r="L135" s="49"/>
      <c r="N135" s="49"/>
      <c r="O135" s="49"/>
      <c r="P135" s="113"/>
      <c r="U135" s="113"/>
      <c r="Y135" s="307"/>
      <c r="Z135" s="113"/>
      <c r="AA135" s="230"/>
      <c r="AB135" s="330"/>
      <c r="AC135" s="330"/>
      <c r="AD135" s="330"/>
      <c r="AE135" s="113"/>
      <c r="AF135" s="330"/>
      <c r="AG135" s="330"/>
      <c r="AH135" s="330"/>
      <c r="AI135" s="330"/>
      <c r="AJ135" s="113"/>
      <c r="AK135" s="330"/>
      <c r="AL135" s="330"/>
      <c r="AM135" s="330"/>
      <c r="AN135" s="330"/>
      <c r="AO135" s="113"/>
      <c r="AP135" s="330"/>
      <c r="AQ135" s="330"/>
      <c r="AR135" s="330"/>
      <c r="AS135" s="330"/>
      <c r="AT135" s="113"/>
      <c r="AU135" s="330"/>
      <c r="AV135" s="330"/>
      <c r="AW135" s="330"/>
      <c r="AX135" s="330"/>
      <c r="AY135" s="113"/>
      <c r="AZ135" s="330"/>
      <c r="BA135" s="330"/>
      <c r="BB135" s="330"/>
      <c r="BC135" s="330"/>
      <c r="BD135" s="113"/>
      <c r="BE135" s="330"/>
      <c r="BF135" s="330"/>
      <c r="BG135" s="330"/>
      <c r="BH135" s="330"/>
      <c r="BI135" s="113"/>
      <c r="BJ135" s="330"/>
      <c r="BK135" s="330"/>
      <c r="BL135" s="330"/>
      <c r="BM135" s="330"/>
      <c r="BN135" s="113"/>
      <c r="BO135" s="330"/>
      <c r="BP135" s="330"/>
      <c r="BQ135" s="330"/>
      <c r="BR135" s="330"/>
      <c r="BS135" s="113"/>
      <c r="BT135" s="330"/>
      <c r="BU135" s="330"/>
    </row>
    <row r="136" spans="1:73" ht="12.75">
      <c r="A136" s="265" t="s">
        <v>148</v>
      </c>
      <c r="B136" s="49"/>
      <c r="C136" s="49"/>
      <c r="D136" s="49"/>
      <c r="E136" s="49"/>
      <c r="F136" s="113">
        <v>3146.6</v>
      </c>
      <c r="G136" s="49">
        <v>3273.7</v>
      </c>
      <c r="H136" s="49">
        <v>4581.3</v>
      </c>
      <c r="I136" s="49">
        <v>4892.5</v>
      </c>
      <c r="J136" s="49">
        <v>5275.3</v>
      </c>
      <c r="K136" s="113">
        <v>5275.3</v>
      </c>
      <c r="L136" s="49">
        <v>5506</v>
      </c>
      <c r="M136" s="49">
        <v>5780</v>
      </c>
      <c r="N136" s="49">
        <v>6210</v>
      </c>
      <c r="O136" s="49">
        <v>6561</v>
      </c>
      <c r="P136" s="113">
        <v>6561</v>
      </c>
      <c r="Q136" s="49">
        <v>7176</v>
      </c>
      <c r="R136" s="49">
        <v>6121.2</v>
      </c>
      <c r="S136" s="49">
        <v>6418.8</v>
      </c>
      <c r="T136" s="49">
        <v>6902</v>
      </c>
      <c r="U136" s="113">
        <v>6902</v>
      </c>
      <c r="V136" s="49">
        <v>6922.2000000000007</v>
      </c>
      <c r="W136" s="49">
        <v>8308.7000000000007</v>
      </c>
      <c r="X136" s="49">
        <v>8701.4</v>
      </c>
      <c r="Y136" s="49">
        <v>9136</v>
      </c>
      <c r="Z136" s="113">
        <v>9136</v>
      </c>
      <c r="AA136" s="49">
        <v>9729.7999999999993</v>
      </c>
      <c r="AB136" s="49">
        <v>2722.7999999999997</v>
      </c>
      <c r="AC136" s="49">
        <v>2833.1</v>
      </c>
      <c r="AD136" s="49">
        <v>3540</v>
      </c>
      <c r="AE136" s="113">
        <v>3540</v>
      </c>
      <c r="AF136" s="49">
        <v>3450</v>
      </c>
      <c r="AG136" s="49">
        <v>3550</v>
      </c>
      <c r="AH136" s="49">
        <v>3530</v>
      </c>
      <c r="AI136" s="49">
        <v>3660</v>
      </c>
      <c r="AJ136" s="113">
        <v>3660</v>
      </c>
      <c r="AK136" s="49">
        <v>3440</v>
      </c>
      <c r="AL136" s="49">
        <v>3580</v>
      </c>
      <c r="AM136" s="49">
        <v>3660</v>
      </c>
      <c r="AN136" s="49">
        <v>4020</v>
      </c>
      <c r="AO136" s="113">
        <v>4020</v>
      </c>
      <c r="AP136" s="49">
        <v>3830</v>
      </c>
      <c r="AQ136" s="49">
        <v>4210</v>
      </c>
      <c r="AR136" s="49">
        <v>4310</v>
      </c>
      <c r="AS136" s="49">
        <v>4530</v>
      </c>
      <c r="AT136" s="113">
        <v>4530</v>
      </c>
      <c r="AU136" s="49">
        <v>5040</v>
      </c>
      <c r="AV136" s="49">
        <v>5270</v>
      </c>
      <c r="AW136" s="49">
        <v>5540</v>
      </c>
      <c r="AX136" s="49">
        <v>6230</v>
      </c>
      <c r="AY136" s="113">
        <f>AX136</f>
        <v>6230</v>
      </c>
      <c r="AZ136" s="49">
        <v>6330</v>
      </c>
      <c r="BA136" s="49">
        <v>6380</v>
      </c>
      <c r="BB136" s="49">
        <v>6710</v>
      </c>
      <c r="BC136" s="49">
        <v>6750</v>
      </c>
      <c r="BD136" s="113">
        <f>BC136</f>
        <v>6750</v>
      </c>
      <c r="BE136" s="49">
        <v>6680</v>
      </c>
      <c r="BF136" s="49">
        <v>6690</v>
      </c>
      <c r="BG136" s="49">
        <v>6920</v>
      </c>
      <c r="BH136" s="49">
        <v>7070</v>
      </c>
      <c r="BI136" s="113">
        <v>7070</v>
      </c>
      <c r="BJ136" s="49">
        <v>6570</v>
      </c>
      <c r="BK136" s="49">
        <v>6580</v>
      </c>
      <c r="BL136" s="49">
        <v>7500</v>
      </c>
      <c r="BM136" s="49">
        <v>7820</v>
      </c>
      <c r="BN136" s="113">
        <f t="shared" ref="BN136" si="150">BM136</f>
        <v>7820</v>
      </c>
      <c r="BO136" s="49">
        <v>7270</v>
      </c>
      <c r="BP136" s="49">
        <v>7310</v>
      </c>
      <c r="BQ136" s="49">
        <v>7980</v>
      </c>
      <c r="BR136" s="49">
        <v>8300</v>
      </c>
      <c r="BS136" s="113">
        <f t="shared" ref="BS136" si="151">BR136</f>
        <v>8300</v>
      </c>
      <c r="BT136" s="49">
        <v>7970</v>
      </c>
      <c r="BU136" s="49">
        <v>8880</v>
      </c>
    </row>
    <row r="137" spans="1:73" ht="12.75">
      <c r="B137" s="49"/>
      <c r="C137" s="49"/>
      <c r="D137" s="49"/>
      <c r="E137" s="49"/>
      <c r="F137" s="113"/>
      <c r="G137" s="49"/>
      <c r="H137" s="49"/>
      <c r="I137" s="49"/>
      <c r="J137" s="49"/>
      <c r="K137" s="113"/>
      <c r="L137" s="49"/>
      <c r="N137" s="49"/>
      <c r="O137" s="49"/>
      <c r="P137" s="113"/>
      <c r="U137" s="113"/>
      <c r="Y137" s="230"/>
      <c r="Z137" s="113"/>
      <c r="AA137" s="230"/>
      <c r="AB137" s="328"/>
      <c r="AC137" s="328"/>
      <c r="AD137" s="328"/>
      <c r="AE137" s="113"/>
      <c r="AF137" s="328"/>
      <c r="AG137" s="328"/>
      <c r="AH137" s="328"/>
      <c r="AI137" s="328"/>
      <c r="AJ137" s="113"/>
      <c r="AK137" s="328"/>
      <c r="AL137" s="328"/>
      <c r="AM137" s="328"/>
      <c r="AN137" s="328"/>
      <c r="AO137" s="113"/>
      <c r="AP137" s="328"/>
      <c r="AQ137" s="328"/>
      <c r="AR137" s="328"/>
      <c r="AS137" s="328"/>
      <c r="AT137" s="113"/>
      <c r="AU137" s="328"/>
      <c r="AV137" s="328"/>
      <c r="AW137" s="328"/>
      <c r="AX137" s="328"/>
      <c r="AY137" s="113"/>
      <c r="AZ137" s="328"/>
      <c r="BA137" s="328"/>
      <c r="BB137" s="328"/>
      <c r="BC137" s="328"/>
      <c r="BD137" s="113"/>
      <c r="BE137" s="328"/>
      <c r="BF137" s="328"/>
      <c r="BG137" s="328"/>
      <c r="BH137" s="328"/>
      <c r="BI137" s="113"/>
      <c r="BJ137" s="328"/>
      <c r="BK137" s="328"/>
      <c r="BL137" s="328"/>
      <c r="BM137" s="328"/>
      <c r="BN137" s="113"/>
      <c r="BO137" s="328"/>
      <c r="BP137" s="328"/>
      <c r="BQ137" s="328"/>
      <c r="BR137" s="328"/>
      <c r="BS137" s="113"/>
      <c r="BT137" s="328"/>
      <c r="BU137" s="328"/>
    </row>
    <row r="138" spans="1:73" ht="12.75">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row>
    <row r="139" spans="1:73" ht="13.5" thickBot="1">
      <c r="A139" s="266" t="s">
        <v>149</v>
      </c>
      <c r="B139" s="124"/>
      <c r="C139" s="124"/>
      <c r="D139" s="124"/>
      <c r="E139" s="124"/>
      <c r="F139" s="125">
        <v>326309.30000000005</v>
      </c>
      <c r="G139" s="124">
        <v>355454.5</v>
      </c>
      <c r="H139" s="124">
        <v>365894.8</v>
      </c>
      <c r="I139" s="124">
        <v>388436.9</v>
      </c>
      <c r="J139" s="124">
        <v>410623</v>
      </c>
      <c r="K139" s="125">
        <v>410623</v>
      </c>
      <c r="L139" s="124">
        <v>462189</v>
      </c>
      <c r="M139" s="124">
        <v>449597</v>
      </c>
      <c r="N139" s="124">
        <v>486458.2</v>
      </c>
      <c r="O139" s="124">
        <v>519545.1</v>
      </c>
      <c r="P139" s="125">
        <v>519545.1</v>
      </c>
      <c r="Q139" s="152">
        <v>575033</v>
      </c>
      <c r="R139" s="152">
        <v>595597.19999999995</v>
      </c>
      <c r="S139" s="152">
        <v>639261.5</v>
      </c>
      <c r="T139" s="152">
        <v>689125.3</v>
      </c>
      <c r="U139" s="125">
        <v>689125.3</v>
      </c>
      <c r="V139" s="152">
        <v>746702.5</v>
      </c>
      <c r="W139" s="152">
        <v>661611.6</v>
      </c>
      <c r="X139" s="152">
        <v>709467.6</v>
      </c>
      <c r="Y139" s="152">
        <v>749537</v>
      </c>
      <c r="Z139" s="125">
        <v>750868</v>
      </c>
      <c r="AA139" s="152">
        <v>796401.8</v>
      </c>
      <c r="AB139" s="327">
        <v>786928.89999999991</v>
      </c>
      <c r="AC139" s="327">
        <v>841650.99999999988</v>
      </c>
      <c r="AD139" s="327">
        <v>912120</v>
      </c>
      <c r="AE139" s="125">
        <v>912120</v>
      </c>
      <c r="AF139" s="327">
        <v>917890</v>
      </c>
      <c r="AG139" s="327">
        <v>953430</v>
      </c>
      <c r="AH139" s="327">
        <v>1005990</v>
      </c>
      <c r="AI139" s="327">
        <v>1053530</v>
      </c>
      <c r="AJ139" s="125">
        <f>AJ134+AJ136+AJ127</f>
        <v>1053530</v>
      </c>
      <c r="AK139" s="327">
        <v>899350</v>
      </c>
      <c r="AL139" s="327">
        <v>960690</v>
      </c>
      <c r="AM139" s="327">
        <v>1003710</v>
      </c>
      <c r="AN139" s="327">
        <v>1084090</v>
      </c>
      <c r="AO139" s="125">
        <v>1084090</v>
      </c>
      <c r="AP139" s="327">
        <v>1116540</v>
      </c>
      <c r="AQ139" s="327">
        <v>1040760</v>
      </c>
      <c r="AR139" s="327">
        <f>AR134+AR136+AR127</f>
        <v>1097290</v>
      </c>
      <c r="AS139" s="327">
        <v>1170530</v>
      </c>
      <c r="AT139" s="125">
        <v>1170530</v>
      </c>
      <c r="AU139" s="327">
        <v>1242250</v>
      </c>
      <c r="AV139" s="327">
        <f t="shared" ref="AV139:BC139" si="152">AV134+AV136+AV127</f>
        <v>1294420</v>
      </c>
      <c r="AW139" s="327">
        <f t="shared" si="152"/>
        <v>1190230</v>
      </c>
      <c r="AX139" s="327">
        <f t="shared" si="152"/>
        <v>1230130</v>
      </c>
      <c r="AY139" s="125">
        <f t="shared" si="152"/>
        <v>1230130</v>
      </c>
      <c r="AZ139" s="327">
        <f t="shared" si="152"/>
        <v>1287750</v>
      </c>
      <c r="BA139" s="327">
        <f t="shared" si="152"/>
        <v>1355150</v>
      </c>
      <c r="BB139" s="327">
        <f t="shared" si="152"/>
        <v>1441970</v>
      </c>
      <c r="BC139" s="327">
        <f t="shared" si="152"/>
        <v>1328810</v>
      </c>
      <c r="BD139" s="125">
        <f>BD134+BD136+BD127</f>
        <v>1328810</v>
      </c>
      <c r="BE139" s="327">
        <f>BE134+BE136+BE127</f>
        <v>1381820</v>
      </c>
      <c r="BF139" s="327">
        <f>BF134+BF136+BF127</f>
        <v>1443900</v>
      </c>
      <c r="BG139" s="327">
        <f>BG134+BG136+BG127</f>
        <v>1523330</v>
      </c>
      <c r="BH139" s="327">
        <f t="shared" ref="BH139" si="153">BH134+BH136+BH127</f>
        <v>1436340</v>
      </c>
      <c r="BI139" s="125">
        <f>BI134+BI136+BI127</f>
        <v>1436340</v>
      </c>
      <c r="BJ139" s="327">
        <f t="shared" ref="BJ139:BM139" si="154">BJ134+BJ136+BJ127</f>
        <v>1426680</v>
      </c>
      <c r="BK139" s="327">
        <f t="shared" si="154"/>
        <v>1502840</v>
      </c>
      <c r="BL139" s="327">
        <f t="shared" si="154"/>
        <v>1607230</v>
      </c>
      <c r="BM139" s="327">
        <f t="shared" si="154"/>
        <v>1457690</v>
      </c>
      <c r="BN139" s="125">
        <f t="shared" ref="BN139:BU139" si="155">BN134+BN136+BN127</f>
        <v>1457690</v>
      </c>
      <c r="BO139" s="327">
        <f t="shared" si="155"/>
        <v>1560950</v>
      </c>
      <c r="BP139" s="327">
        <f t="shared" si="155"/>
        <v>1570560</v>
      </c>
      <c r="BQ139" s="327">
        <f t="shared" si="155"/>
        <v>1445020</v>
      </c>
      <c r="BR139" s="327">
        <f t="shared" si="155"/>
        <v>1485720</v>
      </c>
      <c r="BS139" s="125">
        <f t="shared" si="155"/>
        <v>1485720</v>
      </c>
      <c r="BT139" s="327">
        <f t="shared" si="155"/>
        <v>1518710</v>
      </c>
      <c r="BU139" s="327">
        <f t="shared" si="155"/>
        <v>1632530</v>
      </c>
    </row>
    <row r="140" spans="1:73" ht="13.5" thickTop="1">
      <c r="B140" s="49"/>
      <c r="C140" s="49"/>
      <c r="D140" s="49"/>
      <c r="E140" s="49"/>
      <c r="F140" s="49"/>
      <c r="G140" s="49"/>
      <c r="H140" s="49"/>
      <c r="I140" s="49"/>
      <c r="J140" s="49"/>
      <c r="K140" s="49"/>
      <c r="L140" s="49"/>
      <c r="N140" s="49"/>
      <c r="O140" s="49"/>
      <c r="P140" s="49"/>
      <c r="U140" s="49"/>
      <c r="Y140" s="34"/>
      <c r="Z140" s="49"/>
      <c r="AA140" s="155"/>
      <c r="AB140" s="157"/>
      <c r="AC140" s="157"/>
      <c r="AD140" s="157"/>
      <c r="AE140" s="49"/>
      <c r="AF140" s="157"/>
      <c r="AG140" s="157"/>
      <c r="AH140" s="157"/>
      <c r="AI140" s="157"/>
      <c r="AJ140" s="49"/>
      <c r="AK140" s="157"/>
      <c r="AL140" s="157"/>
      <c r="AM140" s="157"/>
      <c r="AN140" s="157"/>
      <c r="AO140" s="49"/>
      <c r="AP140" s="157"/>
      <c r="AQ140" s="157"/>
      <c r="AR140" s="157"/>
      <c r="AS140" s="157"/>
      <c r="AT140" s="49"/>
      <c r="AU140" s="157"/>
      <c r="AV140" s="157"/>
      <c r="AW140" s="157"/>
      <c r="AX140" s="157"/>
      <c r="AY140" s="49"/>
      <c r="AZ140" s="157"/>
      <c r="BA140" s="157"/>
      <c r="BB140" s="157"/>
      <c r="BC140" s="157"/>
      <c r="BD140" s="49"/>
      <c r="BE140" s="157"/>
      <c r="BF140" s="157"/>
      <c r="BG140" s="157"/>
      <c r="BH140" s="157"/>
      <c r="BI140" s="49"/>
      <c r="BJ140" s="157"/>
      <c r="BK140" s="157"/>
      <c r="BL140" s="157"/>
      <c r="BM140" s="157"/>
      <c r="BN140" s="49"/>
      <c r="BO140" s="157"/>
      <c r="BP140" s="157"/>
      <c r="BQ140" s="157"/>
      <c r="BR140" s="157"/>
      <c r="BS140" s="49"/>
      <c r="BT140" s="157"/>
      <c r="BU140" s="157"/>
    </row>
    <row r="141" spans="1:73" ht="12.75">
      <c r="B141" s="49"/>
      <c r="C141" s="49"/>
      <c r="D141" s="49"/>
      <c r="E141" s="49"/>
      <c r="F141" s="49"/>
      <c r="G141" s="49"/>
      <c r="H141" s="49"/>
      <c r="I141" s="49"/>
      <c r="J141" s="49"/>
      <c r="K141" s="49"/>
      <c r="L141" s="49"/>
      <c r="N141" s="49"/>
      <c r="O141" s="49"/>
      <c r="P141" s="49"/>
      <c r="U141" s="49"/>
      <c r="Y141" s="34"/>
      <c r="Z141" s="49"/>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row>
    <row r="142" spans="1:73">
      <c r="A142" s="295" t="s">
        <v>190</v>
      </c>
      <c r="Y142" s="34"/>
      <c r="AB142" s="157"/>
      <c r="AC142" s="157"/>
      <c r="AD142" s="157"/>
      <c r="AF142" s="157"/>
      <c r="AG142" s="157"/>
      <c r="AH142" s="157"/>
      <c r="AI142" s="157"/>
      <c r="AK142" s="157"/>
      <c r="AL142" s="157"/>
      <c r="AM142" s="157"/>
      <c r="AN142" s="157"/>
      <c r="AP142" s="157"/>
      <c r="AQ142" s="157"/>
      <c r="AR142" s="157"/>
      <c r="AS142" s="157"/>
      <c r="AU142" s="157"/>
      <c r="AV142" s="157"/>
      <c r="AW142" s="157"/>
      <c r="AX142" s="157"/>
      <c r="AZ142" s="157"/>
      <c r="BA142" s="157"/>
      <c r="BB142" s="157"/>
      <c r="BC142" s="157"/>
      <c r="BE142" s="157"/>
      <c r="BF142" s="157"/>
      <c r="BG142" s="157"/>
      <c r="BH142" s="157"/>
      <c r="BJ142" s="157"/>
      <c r="BK142" s="157"/>
      <c r="BL142" s="157"/>
      <c r="BM142" s="157"/>
      <c r="BO142" s="157"/>
      <c r="BP142" s="157"/>
      <c r="BQ142" s="157"/>
      <c r="BR142" s="157"/>
      <c r="BT142" s="157"/>
      <c r="BU142" s="157"/>
    </row>
    <row r="143" spans="1:73">
      <c r="A143" s="308" t="s">
        <v>151</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row>
    <row r="144" spans="1:73">
      <c r="A144" s="308"/>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row>
    <row r="145" spans="1:25">
      <c r="A145" s="308" t="s">
        <v>152</v>
      </c>
      <c r="Y145" s="34"/>
    </row>
    <row r="146" spans="1:25">
      <c r="A146" s="308"/>
      <c r="Y146" s="34"/>
    </row>
    <row r="147" spans="1:25">
      <c r="A147" s="308" t="s">
        <v>153</v>
      </c>
      <c r="Y147" s="34"/>
    </row>
    <row r="148" spans="1:25">
      <c r="A148" s="308"/>
      <c r="Y148" s="34"/>
    </row>
    <row r="149" spans="1:25">
      <c r="A149" s="309" t="s">
        <v>191</v>
      </c>
      <c r="Y149" s="34"/>
    </row>
    <row r="150" spans="1:25">
      <c r="Y150" s="34"/>
    </row>
    <row r="151" spans="1:25">
      <c r="A151" s="75" t="s">
        <v>192</v>
      </c>
      <c r="Y151" s="34"/>
    </row>
    <row r="152" spans="1:25">
      <c r="Y152" s="34"/>
    </row>
    <row r="153" spans="1:25">
      <c r="A153" s="75" t="s">
        <v>390</v>
      </c>
      <c r="Y153" s="34"/>
    </row>
    <row r="154" spans="1:25">
      <c r="A154" s="259" t="s">
        <v>97</v>
      </c>
    </row>
    <row r="156" spans="1:25" ht="15.75">
      <c r="A156" s="365"/>
    </row>
  </sheetData>
  <sheetProtection formatCells="0" formatColumns="0" formatRows="0" insertColumns="0" insertRows="0" insertHyperlinks="0" deleteColumns="0" deleteRows="0" sort="0" autoFilter="0" pivotTables="0"/>
  <hyperlinks>
    <hyperlink ref="A154"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tabColor rgb="FF92D050"/>
    <pageSetUpPr fitToPage="1"/>
  </sheetPr>
  <dimension ref="A1:CU307"/>
  <sheetViews>
    <sheetView workbookViewId="0">
      <pane xSplit="1" ySplit="1" topLeftCell="CP2" activePane="bottomRight" state="frozen"/>
      <selection pane="topRight" activeCell="B1" sqref="B1"/>
      <selection pane="bottomLeft" activeCell="A2" sqref="A2"/>
      <selection pane="bottomRight"/>
    </sheetView>
  </sheetViews>
  <sheetFormatPr defaultColWidth="9.140625" defaultRowHeight="15" outlineLevelRow="1" outlineLevelCol="1"/>
  <cols>
    <col min="1" max="1" width="40.7109375" style="11" customWidth="1"/>
    <col min="2" max="2" width="9.140625" style="7" customWidth="1"/>
    <col min="3" max="6" width="10.7109375" style="11" hidden="1" customWidth="1" outlineLevel="1"/>
    <col min="7" max="7" width="9.140625" style="11" customWidth="1" collapsed="1"/>
    <col min="8" max="11" width="10.7109375" style="11" hidden="1" customWidth="1" outlineLevel="1"/>
    <col min="12" max="12" width="9.140625" style="11" customWidth="1" collapsed="1"/>
    <col min="13" max="16" width="10.7109375" style="11" hidden="1" customWidth="1" outlineLevel="1"/>
    <col min="17" max="17" width="9.140625" style="11" customWidth="1" collapsed="1"/>
    <col min="18" max="21" width="9.140625" style="11" hidden="1" customWidth="1" outlineLevel="1"/>
    <col min="22" max="22" width="9.140625" style="11" customWidth="1" collapsed="1"/>
    <col min="23" max="23" width="10" style="11" hidden="1" customWidth="1" outlineLevel="1"/>
    <col min="24" max="26" width="9.140625" style="11" hidden="1" customWidth="1" outlineLevel="1"/>
    <col min="27" max="27" width="9.140625" style="11" customWidth="1" collapsed="1"/>
    <col min="28" max="31" width="10.7109375" style="11" hidden="1" customWidth="1" outlineLevel="1"/>
    <col min="32" max="32" width="9.140625" style="11" customWidth="1" collapsed="1"/>
    <col min="33" max="36" width="10.7109375" style="11" hidden="1" customWidth="1" outlineLevel="1"/>
    <col min="37" max="37" width="9.140625" style="11" customWidth="1" collapsed="1"/>
    <col min="38" max="39" width="10.7109375" style="11" hidden="1" customWidth="1" outlineLevel="1"/>
    <col min="40" max="41" width="9.140625" style="11" hidden="1" customWidth="1" outlineLevel="1"/>
    <col min="42" max="42" width="9.140625" style="11" customWidth="1" collapsed="1"/>
    <col min="43" max="44" width="11.7109375" style="11" hidden="1" customWidth="1" outlineLevel="1"/>
    <col min="45" max="45" width="12" style="11" hidden="1" customWidth="1" outlineLevel="1"/>
    <col min="46" max="46" width="11.7109375" style="11" hidden="1" customWidth="1" outlineLevel="1"/>
    <col min="47" max="47" width="11.7109375" style="11" customWidth="1" collapsed="1"/>
    <col min="48" max="51" width="11.7109375" style="11" hidden="1" customWidth="1" outlineLevel="1"/>
    <col min="52" max="52" width="11.7109375" style="11" customWidth="1" collapsed="1"/>
    <col min="53" max="54" width="11.7109375" style="11" hidden="1" customWidth="1" outlineLevel="1"/>
    <col min="55" max="55" width="9.140625" style="11" hidden="1" customWidth="1" outlineLevel="1"/>
    <col min="56" max="56" width="9.85546875" style="11" hidden="1" customWidth="1" outlineLevel="1"/>
    <col min="57" max="57" width="11.7109375" style="11" customWidth="1" collapsed="1"/>
    <col min="58" max="61" width="18.7109375" style="11" hidden="1" customWidth="1" outlineLevel="1"/>
    <col min="62" max="62" width="11.7109375" style="11" customWidth="1" collapsed="1"/>
    <col min="63" max="66" width="18.7109375" style="11" hidden="1" customWidth="1" outlineLevel="1"/>
    <col min="67" max="67" width="14.5703125" style="11" customWidth="1" collapsed="1"/>
    <col min="68" max="71" width="14.42578125" style="11" hidden="1" customWidth="1" outlineLevel="1"/>
    <col min="72" max="72" width="14.5703125" style="11" customWidth="1" collapsed="1"/>
    <col min="73" max="76" width="14.42578125" style="11" hidden="1" customWidth="1" outlineLevel="1"/>
    <col min="77" max="77" width="14.5703125" style="11" customWidth="1" collapsed="1"/>
    <col min="78" max="81" width="14.42578125" style="11" hidden="1" customWidth="1" outlineLevel="1"/>
    <col min="82" max="82" width="14.5703125" style="11" customWidth="1" collapsed="1"/>
    <col min="83" max="86" width="14.42578125" style="11" hidden="1" customWidth="1" outlineLevel="1"/>
    <col min="87" max="87" width="14.5703125" style="11" customWidth="1" collapsed="1"/>
    <col min="88" max="91" width="14.42578125" style="11" customWidth="1" outlineLevel="1"/>
    <col min="92" max="92" width="14.5703125" style="11" customWidth="1"/>
    <col min="93" max="96" width="14.42578125" style="11" customWidth="1" outlineLevel="1"/>
    <col min="97" max="97" width="14.5703125" style="11" customWidth="1"/>
    <col min="98" max="99" width="14.42578125" style="11" customWidth="1"/>
  </cols>
  <sheetData>
    <row r="1" spans="1:99">
      <c r="A1" s="144" t="s">
        <v>193</v>
      </c>
      <c r="B1" s="180" t="s">
        <v>194</v>
      </c>
      <c r="C1" s="181" t="s">
        <v>195</v>
      </c>
      <c r="D1" s="181" t="s">
        <v>196</v>
      </c>
      <c r="E1" s="181" t="s">
        <v>197</v>
      </c>
      <c r="F1" s="181" t="s">
        <v>198</v>
      </c>
      <c r="G1" s="181" t="s">
        <v>199</v>
      </c>
      <c r="H1" s="181" t="s">
        <v>200</v>
      </c>
      <c r="I1" s="181" t="s">
        <v>201</v>
      </c>
      <c r="J1" s="181" t="s">
        <v>202</v>
      </c>
      <c r="K1" s="181" t="s">
        <v>203</v>
      </c>
      <c r="L1" s="181" t="s">
        <v>204</v>
      </c>
      <c r="M1" s="181" t="s">
        <v>205</v>
      </c>
      <c r="N1" s="181" t="s">
        <v>206</v>
      </c>
      <c r="O1" s="181" t="s">
        <v>207</v>
      </c>
      <c r="P1" s="181" t="s">
        <v>208</v>
      </c>
      <c r="Q1" s="181" t="s">
        <v>209</v>
      </c>
      <c r="R1" s="181" t="s">
        <v>210</v>
      </c>
      <c r="S1" s="181" t="s">
        <v>211</v>
      </c>
      <c r="T1" s="181" t="s">
        <v>212</v>
      </c>
      <c r="U1" s="181" t="s">
        <v>213</v>
      </c>
      <c r="V1" s="181" t="s">
        <v>214</v>
      </c>
      <c r="W1" s="181" t="s">
        <v>215</v>
      </c>
      <c r="X1" s="181" t="s">
        <v>216</v>
      </c>
      <c r="Y1" s="181" t="s">
        <v>217</v>
      </c>
      <c r="Z1" s="181" t="s">
        <v>218</v>
      </c>
      <c r="AA1" s="181" t="s">
        <v>219</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'IFRS-PnL,BS-USD'!AR1</f>
        <v>3Q19</v>
      </c>
      <c r="BS1" s="181" t="s">
        <v>54</v>
      </c>
      <c r="BT1" s="181" t="s">
        <v>55</v>
      </c>
      <c r="BU1" s="181" t="s">
        <v>56</v>
      </c>
      <c r="BV1" s="181" t="str">
        <f>'IFRS-PnL,BS-USD'!AV1</f>
        <v>2Q20</v>
      </c>
      <c r="BW1" s="181" t="str">
        <f>'IFRS-PnL,BS-USD'!AW1</f>
        <v>3Q20</v>
      </c>
      <c r="BX1" s="181" t="str">
        <f>'IFRS-PnL,BS-USD'!AX1</f>
        <v>4Q20</v>
      </c>
      <c r="BY1" s="181" t="s">
        <v>60</v>
      </c>
      <c r="BZ1" s="181" t="str">
        <f>'IFRS-PnL,BS-USD'!AZ1</f>
        <v>1Q21</v>
      </c>
      <c r="CA1" s="181" t="str">
        <f>'IFRS-PnL,BS-USD'!BA1</f>
        <v>2Q21</v>
      </c>
      <c r="CB1" s="181" t="str">
        <f>'IFRS-PnL,BS-USD'!BB1</f>
        <v>3Q21</v>
      </c>
      <c r="CC1" s="181" t="str">
        <f>'IFRS-PnL,BS-USD'!BC1</f>
        <v>4Q21</v>
      </c>
      <c r="CD1" s="181" t="str">
        <f>'IFRS-PnL,BS-USD'!BD1</f>
        <v>FY21</v>
      </c>
      <c r="CE1" s="181" t="str">
        <f>'IFRS-PnL,BS-USD'!BE1</f>
        <v>1Q22</v>
      </c>
      <c r="CF1" s="181" t="str">
        <f>'IFRS-PnL,BS-USD'!BF1</f>
        <v>2Q22</v>
      </c>
      <c r="CG1" s="181" t="str">
        <f>'IFRS-PnL,BS-USD'!BG1</f>
        <v>3Q22</v>
      </c>
      <c r="CH1" s="369" t="str">
        <f>'IFRS-PnL,BS-USD'!BH1</f>
        <v>4Q22</v>
      </c>
      <c r="CI1" s="181" t="str">
        <f>'IFRS-PnL,BS-USD'!BI1</f>
        <v>FY22</v>
      </c>
      <c r="CJ1" s="369" t="str">
        <f>'IFRS-PnL,BS-USD'!BJ1</f>
        <v>1Q23</v>
      </c>
      <c r="CK1" s="369" t="str">
        <f>'IFRS-PnL,BS-USD'!BK1</f>
        <v>2Q23</v>
      </c>
      <c r="CL1" s="369" t="str">
        <f>'IFRS-PnL,BS-USD'!BL1</f>
        <v>3Q23</v>
      </c>
      <c r="CM1" s="369" t="str">
        <f>'IFRS-PnL,BS-USD'!BM1</f>
        <v>4Q23</v>
      </c>
      <c r="CN1" s="181" t="str">
        <f>'IFRS-PnL,BS-USD'!BN1</f>
        <v>FY23</v>
      </c>
      <c r="CO1" s="369" t="str">
        <f>'IFRS-PnL,BS-USD'!BO1</f>
        <v>1Q24</v>
      </c>
      <c r="CP1" s="369" t="str">
        <f>'IFRS-PnL,BS-USD'!BP1</f>
        <v>2Q24</v>
      </c>
      <c r="CQ1" s="369" t="str">
        <f>'IFRS-PnL,BS-USD'!BQ1</f>
        <v>3Q24</v>
      </c>
      <c r="CR1" s="369" t="str">
        <f>'IFRS-PnL,BS-USD'!BR1</f>
        <v>4Q24</v>
      </c>
      <c r="CS1" s="369" t="str">
        <f>'IFRS-PnL,BS-USD'!BS1</f>
        <v>FY24</v>
      </c>
      <c r="CT1" s="369" t="str">
        <f>'IFRS-PnL,BS-USD'!BT1</f>
        <v>1Q25</v>
      </c>
      <c r="CU1" s="369" t="str">
        <f>'IFRS-PnL,BS-USD'!BU1</f>
        <v>2Q25</v>
      </c>
    </row>
    <row r="2" spans="1:99">
      <c r="B2" s="182"/>
      <c r="G2" s="119"/>
      <c r="L2" s="119"/>
      <c r="Q2" s="119"/>
      <c r="V2" s="119"/>
      <c r="AA2" s="119"/>
      <c r="AF2" s="119"/>
      <c r="AK2" s="119"/>
      <c r="AP2" s="119"/>
      <c r="AU2" s="119"/>
      <c r="AZ2" s="119"/>
      <c r="BE2" s="119"/>
      <c r="BJ2" s="119"/>
      <c r="BO2" s="119"/>
      <c r="BT2" s="119"/>
      <c r="BY2" s="119"/>
      <c r="CD2" s="119"/>
      <c r="CI2" s="119"/>
      <c r="CN2" s="119"/>
      <c r="CS2" s="119"/>
    </row>
    <row r="3" spans="1:99" ht="13.5" hidden="1" customHeight="1" outlineLevel="1">
      <c r="A3" s="5" t="s">
        <v>220</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row>
    <row r="4" spans="1:99" hidden="1" outlineLevel="1">
      <c r="A4" s="8" t="s">
        <v>221</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222</v>
      </c>
      <c r="AR4" s="6" t="s">
        <v>222</v>
      </c>
      <c r="AS4" s="6" t="s">
        <v>222</v>
      </c>
      <c r="AT4" s="6" t="s">
        <v>222</v>
      </c>
      <c r="AU4" s="117" t="s">
        <v>222</v>
      </c>
      <c r="AV4" s="6" t="s">
        <v>222</v>
      </c>
      <c r="AW4" s="6" t="s">
        <v>222</v>
      </c>
      <c r="AX4" s="6" t="s">
        <v>222</v>
      </c>
      <c r="AY4" s="6" t="s">
        <v>222</v>
      </c>
      <c r="AZ4" s="117" t="s">
        <v>222</v>
      </c>
      <c r="BA4" s="6" t="s">
        <v>222</v>
      </c>
      <c r="BB4" s="6" t="s">
        <v>222</v>
      </c>
      <c r="BC4" s="6" t="s">
        <v>222</v>
      </c>
      <c r="BD4" s="6" t="s">
        <v>222</v>
      </c>
      <c r="BE4" s="117" t="s">
        <v>222</v>
      </c>
      <c r="BF4" s="6" t="s">
        <v>222</v>
      </c>
      <c r="BG4" s="6" t="s">
        <v>222</v>
      </c>
      <c r="BH4" s="6" t="s">
        <v>222</v>
      </c>
      <c r="BI4" s="6" t="s">
        <v>222</v>
      </c>
      <c r="BJ4" s="117" t="s">
        <v>222</v>
      </c>
      <c r="BK4" s="6" t="s">
        <v>222</v>
      </c>
      <c r="BL4" s="6" t="s">
        <v>222</v>
      </c>
      <c r="BM4" s="6" t="s">
        <v>222</v>
      </c>
      <c r="BN4" s="6" t="s">
        <v>222</v>
      </c>
      <c r="BO4" s="117" t="s">
        <v>222</v>
      </c>
      <c r="BP4" s="6" t="s">
        <v>222</v>
      </c>
      <c r="BQ4" s="6" t="s">
        <v>222</v>
      </c>
      <c r="BR4" s="6" t="s">
        <v>222</v>
      </c>
      <c r="BS4" s="6" t="s">
        <v>222</v>
      </c>
      <c r="BT4" s="117" t="s">
        <v>222</v>
      </c>
      <c r="BU4" s="6" t="s">
        <v>222</v>
      </c>
      <c r="BV4" s="6" t="s">
        <v>222</v>
      </c>
      <c r="BW4" s="6" t="s">
        <v>222</v>
      </c>
      <c r="BX4" s="6" t="s">
        <v>222</v>
      </c>
      <c r="BY4" s="117" t="s">
        <v>222</v>
      </c>
      <c r="BZ4" s="6" t="s">
        <v>222</v>
      </c>
      <c r="CA4" s="6" t="s">
        <v>222</v>
      </c>
      <c r="CB4" s="6" t="s">
        <v>222</v>
      </c>
      <c r="CC4" s="6" t="s">
        <v>222</v>
      </c>
      <c r="CD4" s="117" t="s">
        <v>222</v>
      </c>
      <c r="CE4" s="6" t="s">
        <v>222</v>
      </c>
      <c r="CF4" s="6" t="s">
        <v>222</v>
      </c>
      <c r="CG4" s="6" t="s">
        <v>222</v>
      </c>
      <c r="CH4" s="6" t="s">
        <v>222</v>
      </c>
      <c r="CI4" s="117" t="s">
        <v>222</v>
      </c>
      <c r="CJ4" s="6" t="s">
        <v>222</v>
      </c>
      <c r="CK4" s="6" t="s">
        <v>222</v>
      </c>
      <c r="CL4" s="6" t="s">
        <v>222</v>
      </c>
      <c r="CM4" s="6" t="s">
        <v>222</v>
      </c>
      <c r="CN4" s="117" t="s">
        <v>222</v>
      </c>
      <c r="CO4" s="6" t="s">
        <v>222</v>
      </c>
      <c r="CP4" s="6" t="s">
        <v>222</v>
      </c>
      <c r="CQ4" s="6" t="s">
        <v>222</v>
      </c>
      <c r="CR4" s="6" t="s">
        <v>222</v>
      </c>
      <c r="CS4" s="117" t="s">
        <v>222</v>
      </c>
      <c r="CT4" s="6" t="s">
        <v>222</v>
      </c>
      <c r="CU4" s="6" t="s">
        <v>222</v>
      </c>
    </row>
    <row r="5" spans="1:99" hidden="1" outlineLevel="1">
      <c r="A5" s="10" t="s">
        <v>223</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222</v>
      </c>
      <c r="AR5" s="6" t="s">
        <v>222</v>
      </c>
      <c r="AS5" s="6" t="s">
        <v>222</v>
      </c>
      <c r="AT5" s="6" t="s">
        <v>222</v>
      </c>
      <c r="AU5" s="117" t="s">
        <v>222</v>
      </c>
      <c r="AV5" s="6" t="s">
        <v>222</v>
      </c>
      <c r="AW5" s="6" t="s">
        <v>222</v>
      </c>
      <c r="AX5" s="6" t="s">
        <v>222</v>
      </c>
      <c r="AY5" s="6" t="s">
        <v>222</v>
      </c>
      <c r="AZ5" s="117" t="s">
        <v>222</v>
      </c>
      <c r="BA5" s="6" t="s">
        <v>222</v>
      </c>
      <c r="BB5" s="6" t="s">
        <v>222</v>
      </c>
      <c r="BC5" s="6" t="s">
        <v>222</v>
      </c>
      <c r="BD5" s="6" t="s">
        <v>222</v>
      </c>
      <c r="BE5" s="117" t="s">
        <v>222</v>
      </c>
      <c r="BF5" s="6" t="s">
        <v>222</v>
      </c>
      <c r="BG5" s="6" t="s">
        <v>222</v>
      </c>
      <c r="BH5" s="6" t="s">
        <v>222</v>
      </c>
      <c r="BI5" s="6" t="s">
        <v>222</v>
      </c>
      <c r="BJ5" s="117" t="s">
        <v>222</v>
      </c>
      <c r="BK5" s="6" t="s">
        <v>222</v>
      </c>
      <c r="BL5" s="6" t="s">
        <v>222</v>
      </c>
      <c r="BM5" s="6" t="s">
        <v>222</v>
      </c>
      <c r="BN5" s="6" t="s">
        <v>222</v>
      </c>
      <c r="BO5" s="117" t="s">
        <v>222</v>
      </c>
      <c r="BP5" s="6" t="s">
        <v>222</v>
      </c>
      <c r="BQ5" s="6" t="s">
        <v>222</v>
      </c>
      <c r="BR5" s="6" t="s">
        <v>222</v>
      </c>
      <c r="BS5" s="6" t="s">
        <v>222</v>
      </c>
      <c r="BT5" s="117" t="s">
        <v>222</v>
      </c>
      <c r="BU5" s="6" t="s">
        <v>222</v>
      </c>
      <c r="BV5" s="6" t="s">
        <v>222</v>
      </c>
      <c r="BW5" s="6" t="s">
        <v>222</v>
      </c>
      <c r="BX5" s="6" t="s">
        <v>222</v>
      </c>
      <c r="BY5" s="117" t="s">
        <v>222</v>
      </c>
      <c r="BZ5" s="6" t="s">
        <v>222</v>
      </c>
      <c r="CA5" s="6" t="s">
        <v>222</v>
      </c>
      <c r="CB5" s="6" t="s">
        <v>222</v>
      </c>
      <c r="CC5" s="6" t="s">
        <v>222</v>
      </c>
      <c r="CD5" s="117" t="s">
        <v>222</v>
      </c>
      <c r="CE5" s="6" t="s">
        <v>222</v>
      </c>
      <c r="CF5" s="6" t="s">
        <v>222</v>
      </c>
      <c r="CG5" s="6" t="s">
        <v>222</v>
      </c>
      <c r="CH5" s="6" t="s">
        <v>222</v>
      </c>
      <c r="CI5" s="117" t="s">
        <v>222</v>
      </c>
      <c r="CJ5" s="6" t="s">
        <v>222</v>
      </c>
      <c r="CK5" s="6" t="s">
        <v>222</v>
      </c>
      <c r="CL5" s="6" t="s">
        <v>222</v>
      </c>
      <c r="CM5" s="6" t="s">
        <v>222</v>
      </c>
      <c r="CN5" s="117" t="s">
        <v>222</v>
      </c>
      <c r="CO5" s="6" t="s">
        <v>222</v>
      </c>
      <c r="CP5" s="6" t="s">
        <v>222</v>
      </c>
      <c r="CQ5" s="6" t="s">
        <v>222</v>
      </c>
      <c r="CR5" s="6" t="s">
        <v>222</v>
      </c>
      <c r="CS5" s="117" t="s">
        <v>222</v>
      </c>
      <c r="CT5" s="6" t="s">
        <v>222</v>
      </c>
      <c r="CU5" s="6" t="s">
        <v>222</v>
      </c>
    </row>
    <row r="6" spans="1:99" hidden="1" outlineLevel="1">
      <c r="A6" s="10" t="s">
        <v>224</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222</v>
      </c>
      <c r="AR6" s="6" t="s">
        <v>222</v>
      </c>
      <c r="AS6" s="6" t="s">
        <v>222</v>
      </c>
      <c r="AT6" s="6" t="s">
        <v>222</v>
      </c>
      <c r="AU6" s="117" t="s">
        <v>222</v>
      </c>
      <c r="AV6" s="6" t="s">
        <v>222</v>
      </c>
      <c r="AW6" s="6" t="s">
        <v>222</v>
      </c>
      <c r="AX6" s="6" t="s">
        <v>222</v>
      </c>
      <c r="AY6" s="6" t="s">
        <v>222</v>
      </c>
      <c r="AZ6" s="117" t="s">
        <v>222</v>
      </c>
      <c r="BA6" s="6" t="s">
        <v>222</v>
      </c>
      <c r="BB6" s="6" t="s">
        <v>222</v>
      </c>
      <c r="BC6" s="6" t="s">
        <v>222</v>
      </c>
      <c r="BD6" s="6" t="s">
        <v>222</v>
      </c>
      <c r="BE6" s="117" t="s">
        <v>222</v>
      </c>
      <c r="BF6" s="6" t="s">
        <v>222</v>
      </c>
      <c r="BG6" s="6" t="s">
        <v>222</v>
      </c>
      <c r="BH6" s="6" t="s">
        <v>222</v>
      </c>
      <c r="BI6" s="6" t="s">
        <v>222</v>
      </c>
      <c r="BJ6" s="117" t="s">
        <v>222</v>
      </c>
      <c r="BK6" s="6" t="s">
        <v>222</v>
      </c>
      <c r="BL6" s="6" t="s">
        <v>222</v>
      </c>
      <c r="BM6" s="6" t="s">
        <v>222</v>
      </c>
      <c r="BN6" s="6" t="s">
        <v>222</v>
      </c>
      <c r="BO6" s="117" t="s">
        <v>222</v>
      </c>
      <c r="BP6" s="6" t="s">
        <v>222</v>
      </c>
      <c r="BQ6" s="6" t="s">
        <v>222</v>
      </c>
      <c r="BR6" s="6" t="s">
        <v>222</v>
      </c>
      <c r="BS6" s="6" t="s">
        <v>222</v>
      </c>
      <c r="BT6" s="117" t="s">
        <v>222</v>
      </c>
      <c r="BU6" s="6" t="s">
        <v>222</v>
      </c>
      <c r="BV6" s="6" t="s">
        <v>222</v>
      </c>
      <c r="BW6" s="6" t="s">
        <v>222</v>
      </c>
      <c r="BX6" s="6" t="s">
        <v>222</v>
      </c>
      <c r="BY6" s="117" t="s">
        <v>222</v>
      </c>
      <c r="BZ6" s="6" t="s">
        <v>222</v>
      </c>
      <c r="CA6" s="6" t="s">
        <v>222</v>
      </c>
      <c r="CB6" s="6" t="s">
        <v>222</v>
      </c>
      <c r="CC6" s="6" t="s">
        <v>222</v>
      </c>
      <c r="CD6" s="117" t="s">
        <v>222</v>
      </c>
      <c r="CE6" s="6" t="s">
        <v>222</v>
      </c>
      <c r="CF6" s="6" t="s">
        <v>222</v>
      </c>
      <c r="CG6" s="6" t="s">
        <v>222</v>
      </c>
      <c r="CH6" s="6" t="s">
        <v>222</v>
      </c>
      <c r="CI6" s="117" t="s">
        <v>222</v>
      </c>
      <c r="CJ6" s="6" t="s">
        <v>222</v>
      </c>
      <c r="CK6" s="6" t="s">
        <v>222</v>
      </c>
      <c r="CL6" s="6" t="s">
        <v>222</v>
      </c>
      <c r="CM6" s="6" t="s">
        <v>222</v>
      </c>
      <c r="CN6" s="117" t="s">
        <v>222</v>
      </c>
      <c r="CO6" s="6" t="s">
        <v>222</v>
      </c>
      <c r="CP6" s="6" t="s">
        <v>222</v>
      </c>
      <c r="CQ6" s="6" t="s">
        <v>222</v>
      </c>
      <c r="CR6" s="6" t="s">
        <v>222</v>
      </c>
      <c r="CS6" s="117" t="s">
        <v>222</v>
      </c>
      <c r="CT6" s="6" t="s">
        <v>222</v>
      </c>
      <c r="CU6" s="6" t="s">
        <v>222</v>
      </c>
    </row>
    <row r="7" spans="1:99" hidden="1" outlineLevel="1">
      <c r="A7" s="8" t="s">
        <v>225</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222</v>
      </c>
      <c r="AR7" s="6" t="s">
        <v>222</v>
      </c>
      <c r="AS7" s="6" t="s">
        <v>222</v>
      </c>
      <c r="AT7" s="6" t="s">
        <v>222</v>
      </c>
      <c r="AU7" s="117" t="s">
        <v>222</v>
      </c>
      <c r="AV7" s="6" t="s">
        <v>222</v>
      </c>
      <c r="AW7" s="6" t="s">
        <v>222</v>
      </c>
      <c r="AX7" s="6" t="s">
        <v>222</v>
      </c>
      <c r="AY7" s="6" t="s">
        <v>222</v>
      </c>
      <c r="AZ7" s="117" t="s">
        <v>222</v>
      </c>
      <c r="BA7" s="6" t="s">
        <v>222</v>
      </c>
      <c r="BB7" s="6" t="s">
        <v>222</v>
      </c>
      <c r="BC7" s="6" t="s">
        <v>222</v>
      </c>
      <c r="BD7" s="6" t="s">
        <v>222</v>
      </c>
      <c r="BE7" s="117" t="s">
        <v>222</v>
      </c>
      <c r="BF7" s="6" t="s">
        <v>222</v>
      </c>
      <c r="BG7" s="6" t="s">
        <v>222</v>
      </c>
      <c r="BH7" s="6" t="s">
        <v>222</v>
      </c>
      <c r="BI7" s="6" t="s">
        <v>222</v>
      </c>
      <c r="BJ7" s="117" t="s">
        <v>222</v>
      </c>
      <c r="BK7" s="6" t="s">
        <v>222</v>
      </c>
      <c r="BL7" s="6" t="s">
        <v>222</v>
      </c>
      <c r="BM7" s="6" t="s">
        <v>222</v>
      </c>
      <c r="BN7" s="6" t="s">
        <v>222</v>
      </c>
      <c r="BO7" s="117" t="s">
        <v>222</v>
      </c>
      <c r="BP7" s="6" t="s">
        <v>222</v>
      </c>
      <c r="BQ7" s="6" t="s">
        <v>222</v>
      </c>
      <c r="BR7" s="6" t="s">
        <v>222</v>
      </c>
      <c r="BS7" s="6" t="s">
        <v>222</v>
      </c>
      <c r="BT7" s="117" t="s">
        <v>222</v>
      </c>
      <c r="BU7" s="6" t="s">
        <v>222</v>
      </c>
      <c r="BV7" s="6" t="s">
        <v>222</v>
      </c>
      <c r="BW7" s="6" t="s">
        <v>222</v>
      </c>
      <c r="BX7" s="6" t="s">
        <v>222</v>
      </c>
      <c r="BY7" s="117" t="s">
        <v>222</v>
      </c>
      <c r="BZ7" s="6" t="s">
        <v>222</v>
      </c>
      <c r="CA7" s="6" t="s">
        <v>222</v>
      </c>
      <c r="CB7" s="6" t="s">
        <v>222</v>
      </c>
      <c r="CC7" s="6" t="s">
        <v>222</v>
      </c>
      <c r="CD7" s="117" t="s">
        <v>222</v>
      </c>
      <c r="CE7" s="6" t="s">
        <v>222</v>
      </c>
      <c r="CF7" s="6" t="s">
        <v>222</v>
      </c>
      <c r="CG7" s="6" t="s">
        <v>222</v>
      </c>
      <c r="CH7" s="6" t="s">
        <v>222</v>
      </c>
      <c r="CI7" s="117" t="s">
        <v>222</v>
      </c>
      <c r="CJ7" s="6" t="s">
        <v>222</v>
      </c>
      <c r="CK7" s="6" t="s">
        <v>222</v>
      </c>
      <c r="CL7" s="6" t="s">
        <v>222</v>
      </c>
      <c r="CM7" s="6" t="s">
        <v>222</v>
      </c>
      <c r="CN7" s="117" t="s">
        <v>222</v>
      </c>
      <c r="CO7" s="6" t="s">
        <v>222</v>
      </c>
      <c r="CP7" s="6" t="s">
        <v>222</v>
      </c>
      <c r="CQ7" s="6" t="s">
        <v>222</v>
      </c>
      <c r="CR7" s="6" t="s">
        <v>222</v>
      </c>
      <c r="CS7" s="117" t="s">
        <v>222</v>
      </c>
      <c r="CT7" s="6" t="s">
        <v>222</v>
      </c>
      <c r="CU7" s="6" t="s">
        <v>222</v>
      </c>
    </row>
    <row r="8" spans="1:99" hidden="1" outlineLevel="1">
      <c r="A8" s="10" t="s">
        <v>226</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222</v>
      </c>
      <c r="AR8" s="6" t="s">
        <v>222</v>
      </c>
      <c r="AS8" s="6" t="s">
        <v>222</v>
      </c>
      <c r="AT8" s="6" t="s">
        <v>222</v>
      </c>
      <c r="AU8" s="117" t="s">
        <v>222</v>
      </c>
      <c r="AV8" s="6" t="s">
        <v>222</v>
      </c>
      <c r="AW8" s="6" t="s">
        <v>222</v>
      </c>
      <c r="AX8" s="6" t="s">
        <v>222</v>
      </c>
      <c r="AY8" s="6" t="s">
        <v>222</v>
      </c>
      <c r="AZ8" s="117" t="s">
        <v>222</v>
      </c>
      <c r="BA8" s="6" t="s">
        <v>222</v>
      </c>
      <c r="BB8" s="6" t="s">
        <v>222</v>
      </c>
      <c r="BC8" s="6" t="s">
        <v>222</v>
      </c>
      <c r="BD8" s="6" t="s">
        <v>222</v>
      </c>
      <c r="BE8" s="117" t="s">
        <v>222</v>
      </c>
      <c r="BF8" s="6" t="s">
        <v>222</v>
      </c>
      <c r="BG8" s="6" t="s">
        <v>222</v>
      </c>
      <c r="BH8" s="6" t="s">
        <v>222</v>
      </c>
      <c r="BI8" s="6" t="s">
        <v>222</v>
      </c>
      <c r="BJ8" s="117" t="s">
        <v>222</v>
      </c>
      <c r="BK8" s="6" t="s">
        <v>222</v>
      </c>
      <c r="BL8" s="6" t="s">
        <v>222</v>
      </c>
      <c r="BM8" s="6" t="s">
        <v>222</v>
      </c>
      <c r="BN8" s="6" t="s">
        <v>222</v>
      </c>
      <c r="BO8" s="117" t="s">
        <v>222</v>
      </c>
      <c r="BP8" s="6" t="s">
        <v>222</v>
      </c>
      <c r="BQ8" s="6" t="s">
        <v>222</v>
      </c>
      <c r="BR8" s="6" t="s">
        <v>222</v>
      </c>
      <c r="BS8" s="6" t="s">
        <v>222</v>
      </c>
      <c r="BT8" s="117" t="s">
        <v>222</v>
      </c>
      <c r="BU8" s="6" t="s">
        <v>222</v>
      </c>
      <c r="BV8" s="6" t="s">
        <v>222</v>
      </c>
      <c r="BW8" s="6" t="s">
        <v>222</v>
      </c>
      <c r="BX8" s="6" t="s">
        <v>222</v>
      </c>
      <c r="BY8" s="117" t="s">
        <v>222</v>
      </c>
      <c r="BZ8" s="6" t="s">
        <v>222</v>
      </c>
      <c r="CA8" s="6" t="s">
        <v>222</v>
      </c>
      <c r="CB8" s="6" t="s">
        <v>222</v>
      </c>
      <c r="CC8" s="6" t="s">
        <v>222</v>
      </c>
      <c r="CD8" s="117" t="s">
        <v>222</v>
      </c>
      <c r="CE8" s="6" t="s">
        <v>222</v>
      </c>
      <c r="CF8" s="6" t="s">
        <v>222</v>
      </c>
      <c r="CG8" s="6" t="s">
        <v>222</v>
      </c>
      <c r="CH8" s="6" t="s">
        <v>222</v>
      </c>
      <c r="CI8" s="117" t="s">
        <v>222</v>
      </c>
      <c r="CJ8" s="6" t="s">
        <v>222</v>
      </c>
      <c r="CK8" s="6" t="s">
        <v>222</v>
      </c>
      <c r="CL8" s="6" t="s">
        <v>222</v>
      </c>
      <c r="CM8" s="6" t="s">
        <v>222</v>
      </c>
      <c r="CN8" s="117" t="s">
        <v>222</v>
      </c>
      <c r="CO8" s="6" t="s">
        <v>222</v>
      </c>
      <c r="CP8" s="6" t="s">
        <v>222</v>
      </c>
      <c r="CQ8" s="6" t="s">
        <v>222</v>
      </c>
      <c r="CR8" s="6" t="s">
        <v>222</v>
      </c>
      <c r="CS8" s="117" t="s">
        <v>222</v>
      </c>
      <c r="CT8" s="6" t="s">
        <v>222</v>
      </c>
      <c r="CU8" s="6" t="s">
        <v>222</v>
      </c>
    </row>
    <row r="9" spans="1:99" hidden="1" outlineLevel="1">
      <c r="A9" s="10" t="s">
        <v>227</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222</v>
      </c>
      <c r="AR9" s="6" t="s">
        <v>222</v>
      </c>
      <c r="AS9" s="6" t="s">
        <v>222</v>
      </c>
      <c r="AT9" s="6" t="s">
        <v>222</v>
      </c>
      <c r="AU9" s="117" t="s">
        <v>222</v>
      </c>
      <c r="AV9" s="6" t="s">
        <v>222</v>
      </c>
      <c r="AW9" s="6" t="s">
        <v>222</v>
      </c>
      <c r="AX9" s="6" t="s">
        <v>222</v>
      </c>
      <c r="AY9" s="6" t="s">
        <v>222</v>
      </c>
      <c r="AZ9" s="117" t="s">
        <v>222</v>
      </c>
      <c r="BA9" s="6" t="s">
        <v>222</v>
      </c>
      <c r="BB9" s="6" t="s">
        <v>222</v>
      </c>
      <c r="BC9" s="6" t="s">
        <v>222</v>
      </c>
      <c r="BD9" s="6" t="s">
        <v>222</v>
      </c>
      <c r="BE9" s="117" t="s">
        <v>222</v>
      </c>
      <c r="BF9" s="6" t="s">
        <v>222</v>
      </c>
      <c r="BG9" s="6" t="s">
        <v>222</v>
      </c>
      <c r="BH9" s="6" t="s">
        <v>222</v>
      </c>
      <c r="BI9" s="6" t="s">
        <v>222</v>
      </c>
      <c r="BJ9" s="117" t="s">
        <v>222</v>
      </c>
      <c r="BK9" s="6" t="s">
        <v>222</v>
      </c>
      <c r="BL9" s="6" t="s">
        <v>222</v>
      </c>
      <c r="BM9" s="6" t="s">
        <v>222</v>
      </c>
      <c r="BN9" s="6" t="s">
        <v>222</v>
      </c>
      <c r="BO9" s="117" t="s">
        <v>222</v>
      </c>
      <c r="BP9" s="6" t="s">
        <v>222</v>
      </c>
      <c r="BQ9" s="6" t="s">
        <v>222</v>
      </c>
      <c r="BR9" s="6" t="s">
        <v>222</v>
      </c>
      <c r="BS9" s="6" t="s">
        <v>222</v>
      </c>
      <c r="BT9" s="117" t="s">
        <v>222</v>
      </c>
      <c r="BU9" s="6" t="s">
        <v>222</v>
      </c>
      <c r="BV9" s="6" t="s">
        <v>222</v>
      </c>
      <c r="BW9" s="6" t="s">
        <v>222</v>
      </c>
      <c r="BX9" s="6" t="s">
        <v>222</v>
      </c>
      <c r="BY9" s="117" t="s">
        <v>222</v>
      </c>
      <c r="BZ9" s="6" t="s">
        <v>222</v>
      </c>
      <c r="CA9" s="6" t="s">
        <v>222</v>
      </c>
      <c r="CB9" s="6" t="s">
        <v>222</v>
      </c>
      <c r="CC9" s="6" t="s">
        <v>222</v>
      </c>
      <c r="CD9" s="117" t="s">
        <v>222</v>
      </c>
      <c r="CE9" s="6" t="s">
        <v>222</v>
      </c>
      <c r="CF9" s="6" t="s">
        <v>222</v>
      </c>
      <c r="CG9" s="6" t="s">
        <v>222</v>
      </c>
      <c r="CH9" s="6" t="s">
        <v>222</v>
      </c>
      <c r="CI9" s="117" t="s">
        <v>222</v>
      </c>
      <c r="CJ9" s="6" t="s">
        <v>222</v>
      </c>
      <c r="CK9" s="6" t="s">
        <v>222</v>
      </c>
      <c r="CL9" s="6" t="s">
        <v>222</v>
      </c>
      <c r="CM9" s="6" t="s">
        <v>222</v>
      </c>
      <c r="CN9" s="117" t="s">
        <v>222</v>
      </c>
      <c r="CO9" s="6" t="s">
        <v>222</v>
      </c>
      <c r="CP9" s="6" t="s">
        <v>222</v>
      </c>
      <c r="CQ9" s="6" t="s">
        <v>222</v>
      </c>
      <c r="CR9" s="6" t="s">
        <v>222</v>
      </c>
      <c r="CS9" s="117" t="s">
        <v>222</v>
      </c>
      <c r="CT9" s="6" t="s">
        <v>222</v>
      </c>
      <c r="CU9" s="6" t="s">
        <v>222</v>
      </c>
    </row>
    <row r="10" spans="1:99" hidden="1" outlineLevel="1">
      <c r="A10" s="8" t="s">
        <v>228</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222</v>
      </c>
      <c r="AR10" s="6" t="s">
        <v>222</v>
      </c>
      <c r="AS10" s="6" t="s">
        <v>222</v>
      </c>
      <c r="AT10" s="6" t="s">
        <v>222</v>
      </c>
      <c r="AU10" s="117" t="s">
        <v>222</v>
      </c>
      <c r="AV10" s="6" t="s">
        <v>222</v>
      </c>
      <c r="AW10" s="6" t="s">
        <v>222</v>
      </c>
      <c r="AX10" s="6" t="s">
        <v>222</v>
      </c>
      <c r="AY10" s="6" t="s">
        <v>222</v>
      </c>
      <c r="AZ10" s="117" t="s">
        <v>222</v>
      </c>
      <c r="BA10" s="6" t="s">
        <v>222</v>
      </c>
      <c r="BB10" s="6" t="s">
        <v>222</v>
      </c>
      <c r="BC10" s="6" t="s">
        <v>222</v>
      </c>
      <c r="BD10" s="6" t="s">
        <v>222</v>
      </c>
      <c r="BE10" s="117" t="s">
        <v>222</v>
      </c>
      <c r="BF10" s="6" t="s">
        <v>222</v>
      </c>
      <c r="BG10" s="6" t="s">
        <v>222</v>
      </c>
      <c r="BH10" s="6" t="s">
        <v>222</v>
      </c>
      <c r="BI10" s="6" t="s">
        <v>222</v>
      </c>
      <c r="BJ10" s="117" t="s">
        <v>222</v>
      </c>
      <c r="BK10" s="6" t="s">
        <v>222</v>
      </c>
      <c r="BL10" s="6" t="s">
        <v>222</v>
      </c>
      <c r="BM10" s="6" t="s">
        <v>222</v>
      </c>
      <c r="BN10" s="6" t="s">
        <v>222</v>
      </c>
      <c r="BO10" s="117" t="s">
        <v>222</v>
      </c>
      <c r="BP10" s="6" t="s">
        <v>222</v>
      </c>
      <c r="BQ10" s="6" t="s">
        <v>222</v>
      </c>
      <c r="BR10" s="6" t="s">
        <v>222</v>
      </c>
      <c r="BS10" s="6" t="s">
        <v>222</v>
      </c>
      <c r="BT10" s="117" t="s">
        <v>222</v>
      </c>
      <c r="BU10" s="6" t="s">
        <v>222</v>
      </c>
      <c r="BV10" s="6" t="s">
        <v>222</v>
      </c>
      <c r="BW10" s="6" t="s">
        <v>222</v>
      </c>
      <c r="BX10" s="6" t="s">
        <v>222</v>
      </c>
      <c r="BY10" s="117" t="s">
        <v>222</v>
      </c>
      <c r="BZ10" s="6" t="s">
        <v>222</v>
      </c>
      <c r="CA10" s="6" t="s">
        <v>222</v>
      </c>
      <c r="CB10" s="6" t="s">
        <v>222</v>
      </c>
      <c r="CC10" s="6" t="s">
        <v>222</v>
      </c>
      <c r="CD10" s="117" t="s">
        <v>222</v>
      </c>
      <c r="CE10" s="6" t="s">
        <v>222</v>
      </c>
      <c r="CF10" s="6" t="s">
        <v>222</v>
      </c>
      <c r="CG10" s="6" t="s">
        <v>222</v>
      </c>
      <c r="CH10" s="6" t="s">
        <v>222</v>
      </c>
      <c r="CI10" s="117" t="s">
        <v>222</v>
      </c>
      <c r="CJ10" s="6" t="s">
        <v>222</v>
      </c>
      <c r="CK10" s="6" t="s">
        <v>222</v>
      </c>
      <c r="CL10" s="6" t="s">
        <v>222</v>
      </c>
      <c r="CM10" s="6" t="s">
        <v>222</v>
      </c>
      <c r="CN10" s="117" t="s">
        <v>222</v>
      </c>
      <c r="CO10" s="6" t="s">
        <v>222</v>
      </c>
      <c r="CP10" s="6" t="s">
        <v>222</v>
      </c>
      <c r="CQ10" s="6" t="s">
        <v>222</v>
      </c>
      <c r="CR10" s="6" t="s">
        <v>222</v>
      </c>
      <c r="CS10" s="117" t="s">
        <v>222</v>
      </c>
      <c r="CT10" s="6" t="s">
        <v>222</v>
      </c>
      <c r="CU10" s="6" t="s">
        <v>222</v>
      </c>
    </row>
    <row r="11" spans="1:99" hidden="1" outlineLevel="1">
      <c r="A11" s="8" t="s">
        <v>229</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222</v>
      </c>
      <c r="AR11" s="6" t="s">
        <v>222</v>
      </c>
      <c r="AS11" s="6" t="s">
        <v>222</v>
      </c>
      <c r="AT11" s="6" t="s">
        <v>222</v>
      </c>
      <c r="AU11" s="117" t="s">
        <v>222</v>
      </c>
      <c r="AV11" s="6" t="s">
        <v>222</v>
      </c>
      <c r="AW11" s="6" t="s">
        <v>222</v>
      </c>
      <c r="AX11" s="6" t="s">
        <v>222</v>
      </c>
      <c r="AY11" s="6" t="s">
        <v>222</v>
      </c>
      <c r="AZ11" s="117" t="s">
        <v>222</v>
      </c>
      <c r="BA11" s="6" t="s">
        <v>222</v>
      </c>
      <c r="BB11" s="6" t="s">
        <v>222</v>
      </c>
      <c r="BC11" s="6" t="s">
        <v>222</v>
      </c>
      <c r="BD11" s="6" t="s">
        <v>222</v>
      </c>
      <c r="BE11" s="117" t="s">
        <v>222</v>
      </c>
      <c r="BF11" s="6" t="s">
        <v>222</v>
      </c>
      <c r="BG11" s="6" t="s">
        <v>222</v>
      </c>
      <c r="BH11" s="6" t="s">
        <v>222</v>
      </c>
      <c r="BI11" s="6" t="s">
        <v>222</v>
      </c>
      <c r="BJ11" s="117" t="s">
        <v>222</v>
      </c>
      <c r="BK11" s="6" t="s">
        <v>222</v>
      </c>
      <c r="BL11" s="6" t="s">
        <v>222</v>
      </c>
      <c r="BM11" s="6" t="s">
        <v>222</v>
      </c>
      <c r="BN11" s="6" t="s">
        <v>222</v>
      </c>
      <c r="BO11" s="117" t="s">
        <v>222</v>
      </c>
      <c r="BP11" s="6" t="s">
        <v>222</v>
      </c>
      <c r="BQ11" s="6" t="s">
        <v>222</v>
      </c>
      <c r="BR11" s="6" t="s">
        <v>222</v>
      </c>
      <c r="BS11" s="6" t="s">
        <v>222</v>
      </c>
      <c r="BT11" s="117" t="s">
        <v>222</v>
      </c>
      <c r="BU11" s="6" t="s">
        <v>222</v>
      </c>
      <c r="BV11" s="6" t="s">
        <v>222</v>
      </c>
      <c r="BW11" s="6" t="s">
        <v>222</v>
      </c>
      <c r="BX11" s="6" t="s">
        <v>222</v>
      </c>
      <c r="BY11" s="117" t="s">
        <v>222</v>
      </c>
      <c r="BZ11" s="6" t="s">
        <v>222</v>
      </c>
      <c r="CA11" s="6" t="s">
        <v>222</v>
      </c>
      <c r="CB11" s="6" t="s">
        <v>222</v>
      </c>
      <c r="CC11" s="6" t="s">
        <v>222</v>
      </c>
      <c r="CD11" s="117" t="s">
        <v>222</v>
      </c>
      <c r="CE11" s="6" t="s">
        <v>222</v>
      </c>
      <c r="CF11" s="6" t="s">
        <v>222</v>
      </c>
      <c r="CG11" s="6" t="s">
        <v>222</v>
      </c>
      <c r="CH11" s="6" t="s">
        <v>222</v>
      </c>
      <c r="CI11" s="117" t="s">
        <v>222</v>
      </c>
      <c r="CJ11" s="6" t="s">
        <v>222</v>
      </c>
      <c r="CK11" s="6" t="s">
        <v>222</v>
      </c>
      <c r="CL11" s="6" t="s">
        <v>222</v>
      </c>
      <c r="CM11" s="6" t="s">
        <v>222</v>
      </c>
      <c r="CN11" s="117" t="s">
        <v>222</v>
      </c>
      <c r="CO11" s="6" t="s">
        <v>222</v>
      </c>
      <c r="CP11" s="6" t="s">
        <v>222</v>
      </c>
      <c r="CQ11" s="6" t="s">
        <v>222</v>
      </c>
      <c r="CR11" s="6" t="s">
        <v>222</v>
      </c>
      <c r="CS11" s="117" t="s">
        <v>222</v>
      </c>
      <c r="CT11" s="6" t="s">
        <v>222</v>
      </c>
      <c r="CU11" s="6" t="s">
        <v>222</v>
      </c>
    </row>
    <row r="12" spans="1:99" hidden="1" outlineLevel="1">
      <c r="A12" s="8" t="s">
        <v>230</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222</v>
      </c>
      <c r="AR12" s="6" t="s">
        <v>222</v>
      </c>
      <c r="AS12" s="6" t="s">
        <v>222</v>
      </c>
      <c r="AT12" s="6" t="s">
        <v>222</v>
      </c>
      <c r="AU12" s="117" t="s">
        <v>222</v>
      </c>
      <c r="AV12" s="6" t="s">
        <v>222</v>
      </c>
      <c r="AW12" s="6" t="s">
        <v>222</v>
      </c>
      <c r="AX12" s="6" t="s">
        <v>222</v>
      </c>
      <c r="AY12" s="6" t="s">
        <v>222</v>
      </c>
      <c r="AZ12" s="117" t="s">
        <v>222</v>
      </c>
      <c r="BA12" s="6" t="s">
        <v>222</v>
      </c>
      <c r="BB12" s="6" t="s">
        <v>222</v>
      </c>
      <c r="BC12" s="6" t="s">
        <v>222</v>
      </c>
      <c r="BD12" s="6" t="s">
        <v>222</v>
      </c>
      <c r="BE12" s="117" t="s">
        <v>222</v>
      </c>
      <c r="BF12" s="6" t="s">
        <v>222</v>
      </c>
      <c r="BG12" s="6" t="s">
        <v>222</v>
      </c>
      <c r="BH12" s="6" t="s">
        <v>222</v>
      </c>
      <c r="BI12" s="6" t="s">
        <v>222</v>
      </c>
      <c r="BJ12" s="117" t="s">
        <v>222</v>
      </c>
      <c r="BK12" s="6" t="s">
        <v>222</v>
      </c>
      <c r="BL12" s="6" t="s">
        <v>222</v>
      </c>
      <c r="BM12" s="6" t="s">
        <v>222</v>
      </c>
      <c r="BN12" s="6" t="s">
        <v>222</v>
      </c>
      <c r="BO12" s="117" t="s">
        <v>222</v>
      </c>
      <c r="BP12" s="6" t="s">
        <v>222</v>
      </c>
      <c r="BQ12" s="6" t="s">
        <v>222</v>
      </c>
      <c r="BR12" s="6" t="s">
        <v>222</v>
      </c>
      <c r="BS12" s="6" t="s">
        <v>222</v>
      </c>
      <c r="BT12" s="117" t="s">
        <v>222</v>
      </c>
      <c r="BU12" s="6" t="s">
        <v>222</v>
      </c>
      <c r="BV12" s="6" t="s">
        <v>222</v>
      </c>
      <c r="BW12" s="6" t="s">
        <v>222</v>
      </c>
      <c r="BX12" s="6" t="s">
        <v>222</v>
      </c>
      <c r="BY12" s="117" t="s">
        <v>222</v>
      </c>
      <c r="BZ12" s="6" t="s">
        <v>222</v>
      </c>
      <c r="CA12" s="6" t="s">
        <v>222</v>
      </c>
      <c r="CB12" s="6" t="s">
        <v>222</v>
      </c>
      <c r="CC12" s="6" t="s">
        <v>222</v>
      </c>
      <c r="CD12" s="117" t="s">
        <v>222</v>
      </c>
      <c r="CE12" s="6" t="s">
        <v>222</v>
      </c>
      <c r="CF12" s="6" t="s">
        <v>222</v>
      </c>
      <c r="CG12" s="6" t="s">
        <v>222</v>
      </c>
      <c r="CH12" s="6" t="s">
        <v>222</v>
      </c>
      <c r="CI12" s="117" t="s">
        <v>222</v>
      </c>
      <c r="CJ12" s="6" t="s">
        <v>222</v>
      </c>
      <c r="CK12" s="6" t="s">
        <v>222</v>
      </c>
      <c r="CL12" s="6" t="s">
        <v>222</v>
      </c>
      <c r="CM12" s="6" t="s">
        <v>222</v>
      </c>
      <c r="CN12" s="117" t="s">
        <v>222</v>
      </c>
      <c r="CO12" s="6" t="s">
        <v>222</v>
      </c>
      <c r="CP12" s="6" t="s">
        <v>222</v>
      </c>
      <c r="CQ12" s="6" t="s">
        <v>222</v>
      </c>
      <c r="CR12" s="6" t="s">
        <v>222</v>
      </c>
      <c r="CS12" s="117" t="s">
        <v>222</v>
      </c>
      <c r="CT12" s="6" t="s">
        <v>222</v>
      </c>
      <c r="CU12" s="6" t="s">
        <v>222</v>
      </c>
    </row>
    <row r="13" spans="1:99" ht="15" hidden="1" customHeight="1" outlineLevel="1">
      <c r="A13" s="8" t="s">
        <v>231</v>
      </c>
      <c r="B13" s="116">
        <v>5.6000000000000001E-2</v>
      </c>
      <c r="C13" s="6"/>
      <c r="D13" s="6"/>
      <c r="E13" s="6"/>
      <c r="F13" s="6"/>
      <c r="G13" s="117" t="s">
        <v>222</v>
      </c>
      <c r="H13" s="6" t="s">
        <v>222</v>
      </c>
      <c r="I13" s="6" t="s">
        <v>222</v>
      </c>
      <c r="J13" s="6" t="s">
        <v>222</v>
      </c>
      <c r="K13" s="6" t="s">
        <v>222</v>
      </c>
      <c r="L13" s="117" t="s">
        <v>222</v>
      </c>
      <c r="M13" s="6" t="s">
        <v>222</v>
      </c>
      <c r="N13" s="6" t="s">
        <v>222</v>
      </c>
      <c r="O13" s="6" t="s">
        <v>222</v>
      </c>
      <c r="P13" s="6" t="s">
        <v>222</v>
      </c>
      <c r="Q13" s="117" t="s">
        <v>222</v>
      </c>
      <c r="R13" s="6" t="s">
        <v>222</v>
      </c>
      <c r="S13" s="6" t="s">
        <v>222</v>
      </c>
      <c r="T13" s="6" t="s">
        <v>222</v>
      </c>
      <c r="U13" s="6" t="s">
        <v>222</v>
      </c>
      <c r="V13" s="117" t="s">
        <v>222</v>
      </c>
      <c r="W13" s="6" t="s">
        <v>222</v>
      </c>
      <c r="X13" s="6" t="s">
        <v>222</v>
      </c>
      <c r="Y13" s="6" t="s">
        <v>222</v>
      </c>
      <c r="Z13" s="6" t="s">
        <v>222</v>
      </c>
      <c r="AA13" s="117" t="s">
        <v>222</v>
      </c>
      <c r="AB13" s="6" t="s">
        <v>222</v>
      </c>
      <c r="AC13" s="6" t="s">
        <v>222</v>
      </c>
      <c r="AD13" s="6" t="s">
        <v>222</v>
      </c>
      <c r="AE13" s="6" t="s">
        <v>222</v>
      </c>
      <c r="AF13" s="117" t="s">
        <v>222</v>
      </c>
      <c r="AG13" s="6" t="s">
        <v>222</v>
      </c>
      <c r="AH13" s="6" t="s">
        <v>222</v>
      </c>
      <c r="AI13" s="6" t="s">
        <v>222</v>
      </c>
      <c r="AJ13" s="6" t="s">
        <v>222</v>
      </c>
      <c r="AK13" s="117" t="s">
        <v>222</v>
      </c>
      <c r="AL13" s="6" t="s">
        <v>222</v>
      </c>
      <c r="AM13" s="6" t="s">
        <v>222</v>
      </c>
      <c r="AN13" s="6" t="s">
        <v>222</v>
      </c>
      <c r="AO13" s="6" t="s">
        <v>222</v>
      </c>
      <c r="AP13" s="117" t="s">
        <v>222</v>
      </c>
      <c r="AQ13" s="6" t="s">
        <v>222</v>
      </c>
      <c r="AR13" s="6" t="s">
        <v>222</v>
      </c>
      <c r="AS13" s="6" t="s">
        <v>222</v>
      </c>
      <c r="AT13" s="6" t="s">
        <v>222</v>
      </c>
      <c r="AU13" s="117" t="s">
        <v>222</v>
      </c>
      <c r="AV13" s="6" t="s">
        <v>222</v>
      </c>
      <c r="AW13" s="6" t="s">
        <v>222</v>
      </c>
      <c r="AX13" s="6" t="s">
        <v>222</v>
      </c>
      <c r="AY13" s="6" t="s">
        <v>222</v>
      </c>
      <c r="AZ13" s="117" t="s">
        <v>222</v>
      </c>
      <c r="BA13" s="6" t="s">
        <v>222</v>
      </c>
      <c r="BB13" s="6" t="s">
        <v>222</v>
      </c>
      <c r="BC13" s="6" t="s">
        <v>222</v>
      </c>
      <c r="BD13" s="6" t="s">
        <v>222</v>
      </c>
      <c r="BE13" s="117" t="s">
        <v>222</v>
      </c>
      <c r="BF13" s="6" t="s">
        <v>222</v>
      </c>
      <c r="BG13" s="6" t="s">
        <v>222</v>
      </c>
      <c r="BH13" s="6" t="s">
        <v>222</v>
      </c>
      <c r="BI13" s="6" t="s">
        <v>222</v>
      </c>
      <c r="BJ13" s="117" t="s">
        <v>222</v>
      </c>
      <c r="BK13" s="6" t="s">
        <v>222</v>
      </c>
      <c r="BL13" s="6" t="s">
        <v>222</v>
      </c>
      <c r="BM13" s="6" t="s">
        <v>222</v>
      </c>
      <c r="BN13" s="6" t="s">
        <v>222</v>
      </c>
      <c r="BO13" s="117" t="s">
        <v>222</v>
      </c>
      <c r="BP13" s="6" t="s">
        <v>222</v>
      </c>
      <c r="BQ13" s="6" t="s">
        <v>222</v>
      </c>
      <c r="BR13" s="6" t="s">
        <v>222</v>
      </c>
      <c r="BS13" s="6" t="s">
        <v>222</v>
      </c>
      <c r="BT13" s="117" t="s">
        <v>222</v>
      </c>
      <c r="BU13" s="6" t="s">
        <v>222</v>
      </c>
      <c r="BV13" s="6" t="s">
        <v>222</v>
      </c>
      <c r="BW13" s="6" t="s">
        <v>222</v>
      </c>
      <c r="BX13" s="6" t="s">
        <v>222</v>
      </c>
      <c r="BY13" s="117" t="s">
        <v>222</v>
      </c>
      <c r="BZ13" s="6" t="s">
        <v>222</v>
      </c>
      <c r="CA13" s="6" t="s">
        <v>222</v>
      </c>
      <c r="CB13" s="6" t="s">
        <v>222</v>
      </c>
      <c r="CC13" s="6" t="s">
        <v>222</v>
      </c>
      <c r="CD13" s="117" t="s">
        <v>222</v>
      </c>
      <c r="CE13" s="6" t="s">
        <v>222</v>
      </c>
      <c r="CF13" s="6" t="s">
        <v>222</v>
      </c>
      <c r="CG13" s="6" t="s">
        <v>222</v>
      </c>
      <c r="CH13" s="6" t="s">
        <v>222</v>
      </c>
      <c r="CI13" s="117" t="s">
        <v>222</v>
      </c>
      <c r="CJ13" s="6" t="s">
        <v>222</v>
      </c>
      <c r="CK13" s="6" t="s">
        <v>222</v>
      </c>
      <c r="CL13" s="6" t="s">
        <v>222</v>
      </c>
      <c r="CM13" s="6" t="s">
        <v>222</v>
      </c>
      <c r="CN13" s="117" t="s">
        <v>222</v>
      </c>
      <c r="CO13" s="6" t="s">
        <v>222</v>
      </c>
      <c r="CP13" s="6" t="s">
        <v>222</v>
      </c>
      <c r="CQ13" s="6" t="s">
        <v>222</v>
      </c>
      <c r="CR13" s="6" t="s">
        <v>222</v>
      </c>
      <c r="CS13" s="117" t="s">
        <v>222</v>
      </c>
      <c r="CT13" s="6" t="s">
        <v>222</v>
      </c>
      <c r="CU13" s="6" t="s">
        <v>222</v>
      </c>
    </row>
    <row r="14" spans="1:99" ht="15.75" hidden="1" outlineLevel="1" thickBot="1">
      <c r="A14" s="5" t="s">
        <v>232</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222</v>
      </c>
      <c r="AR14" s="5" t="s">
        <v>222</v>
      </c>
      <c r="AS14" s="5" t="s">
        <v>222</v>
      </c>
      <c r="AT14" s="5" t="s">
        <v>222</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row>
    <row r="15" spans="1:99" collapsed="1">
      <c r="A15" s="18"/>
      <c r="B15" s="116"/>
      <c r="G15" s="119"/>
      <c r="L15" s="119"/>
      <c r="Q15" s="119"/>
      <c r="V15" s="119"/>
      <c r="AA15" s="119"/>
      <c r="AF15" s="119"/>
      <c r="AK15" s="119"/>
      <c r="AP15" s="119"/>
      <c r="AU15" s="119"/>
      <c r="AZ15" s="119"/>
      <c r="BE15" s="119"/>
      <c r="BJ15" s="119"/>
      <c r="BO15" s="119"/>
      <c r="BT15" s="119"/>
      <c r="BY15" s="119"/>
      <c r="CD15" s="119"/>
      <c r="CI15" s="119"/>
      <c r="CN15" s="119"/>
      <c r="CS15" s="119"/>
    </row>
    <row r="16" spans="1:99">
      <c r="B16" s="185"/>
      <c r="G16" s="119"/>
      <c r="L16" s="119"/>
      <c r="Q16" s="119"/>
      <c r="V16" s="119"/>
      <c r="AA16" s="119"/>
      <c r="AF16" s="119"/>
      <c r="AK16" s="119"/>
      <c r="AP16" s="119"/>
      <c r="AU16" s="119"/>
      <c r="AZ16" s="119"/>
      <c r="BE16" s="119"/>
      <c r="BJ16" s="119"/>
      <c r="BO16" s="119"/>
      <c r="BT16" s="119"/>
      <c r="BY16" s="119"/>
      <c r="CD16" s="119"/>
      <c r="CI16" s="119"/>
      <c r="CN16" s="119"/>
      <c r="CS16" s="119"/>
    </row>
    <row r="17" spans="1:99" ht="13.5" customHeight="1">
      <c r="A17" s="5" t="s">
        <v>233</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row>
    <row r="18" spans="1:99">
      <c r="A18" s="8" t="s">
        <v>221</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CU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row>
    <row r="19" spans="1:99">
      <c r="A19" s="10" t="s">
        <v>223</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row>
    <row r="20" spans="1:99">
      <c r="A20" s="10" t="s">
        <v>234</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row>
    <row r="21" spans="1:99">
      <c r="A21" s="8" t="s">
        <v>225</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CU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row>
    <row r="22" spans="1:99">
      <c r="A22" s="10" t="s">
        <v>226</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row>
    <row r="23" spans="1:99">
      <c r="A23" s="10" t="s">
        <v>227</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row>
    <row r="24" spans="1:99">
      <c r="A24" s="8" t="s">
        <v>228</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row>
    <row r="25" spans="1:99">
      <c r="A25" s="8" t="s">
        <v>229</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row>
    <row r="26" spans="1:99">
      <c r="A26" s="8" t="s">
        <v>230</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row>
    <row r="27" spans="1:99" ht="15.75" thickBot="1">
      <c r="A27" s="5" t="s">
        <v>232</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CU27" si="11">SUBTOTAL(9,CN18:CN26)</f>
        <v>1</v>
      </c>
      <c r="CO27" s="316">
        <f t="shared" si="11"/>
        <v>1</v>
      </c>
      <c r="CP27" s="316">
        <f t="shared" si="11"/>
        <v>1</v>
      </c>
      <c r="CQ27" s="316">
        <f t="shared" si="11"/>
        <v>1</v>
      </c>
      <c r="CR27" s="316">
        <f t="shared" si="11"/>
        <v>1</v>
      </c>
      <c r="CS27" s="134">
        <f t="shared" si="11"/>
        <v>1</v>
      </c>
      <c r="CT27" s="316">
        <f t="shared" si="11"/>
        <v>1</v>
      </c>
      <c r="CU27" s="316">
        <f t="shared" si="11"/>
        <v>1</v>
      </c>
    </row>
    <row r="28" spans="1:99" ht="15.75" thickTop="1">
      <c r="A28" s="160" t="s">
        <v>235</v>
      </c>
      <c r="B28" s="116"/>
      <c r="G28" s="119"/>
      <c r="L28" s="119"/>
      <c r="Q28" s="119"/>
      <c r="V28" s="119"/>
      <c r="AA28" s="119"/>
      <c r="AF28" s="119"/>
      <c r="AK28" s="119"/>
      <c r="AP28" s="119"/>
      <c r="AU28" s="119"/>
      <c r="AZ28" s="119"/>
      <c r="BE28" s="119"/>
      <c r="BJ28" s="119"/>
      <c r="BO28" s="119"/>
      <c r="BT28" s="119"/>
      <c r="BY28" s="119"/>
      <c r="CD28" s="119"/>
      <c r="CI28" s="119"/>
      <c r="CN28" s="119"/>
      <c r="CS28" s="119"/>
    </row>
    <row r="29" spans="1:99">
      <c r="A29" s="18" t="s">
        <v>97</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row>
    <row r="30" spans="1:99">
      <c r="B30" s="185"/>
      <c r="G30" s="119"/>
      <c r="L30" s="119"/>
      <c r="Q30" s="119"/>
      <c r="V30" s="119"/>
      <c r="AA30" s="119"/>
      <c r="AF30" s="119"/>
      <c r="AK30" s="119"/>
      <c r="AP30" s="119"/>
      <c r="AU30" s="119"/>
      <c r="AZ30" s="119"/>
      <c r="BE30" s="119"/>
      <c r="BJ30" s="119"/>
      <c r="BO30" s="119"/>
      <c r="BT30" s="119"/>
      <c r="BY30" s="119"/>
      <c r="CD30" s="119"/>
      <c r="CI30" s="119"/>
      <c r="CN30" s="119"/>
      <c r="CS30" s="119"/>
    </row>
    <row r="31" spans="1:99" hidden="1" outlineLevel="1">
      <c r="A31" s="15" t="s">
        <v>236</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row>
    <row r="32" spans="1:99" hidden="1" outlineLevel="1">
      <c r="A32" s="8" t="s">
        <v>237</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row>
    <row r="33" spans="1:99" hidden="1" outlineLevel="1">
      <c r="A33" s="10" t="s">
        <v>238</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222</v>
      </c>
      <c r="BL33" s="6" t="s">
        <v>222</v>
      </c>
      <c r="BM33" s="6" t="s">
        <v>222</v>
      </c>
      <c r="BN33" s="6" t="s">
        <v>222</v>
      </c>
      <c r="BO33" s="117" t="s">
        <v>222</v>
      </c>
      <c r="BP33" s="6" t="s">
        <v>222</v>
      </c>
      <c r="BQ33" s="6" t="s">
        <v>222</v>
      </c>
      <c r="BR33" s="6" t="s">
        <v>222</v>
      </c>
      <c r="BS33" s="6" t="s">
        <v>222</v>
      </c>
      <c r="BT33" s="117" t="s">
        <v>222</v>
      </c>
      <c r="BU33" s="6" t="s">
        <v>222</v>
      </c>
      <c r="BV33" s="6" t="s">
        <v>222</v>
      </c>
      <c r="BW33" s="6" t="s">
        <v>222</v>
      </c>
      <c r="BX33" s="6" t="s">
        <v>222</v>
      </c>
      <c r="BY33" s="117" t="s">
        <v>222</v>
      </c>
      <c r="BZ33" s="6" t="s">
        <v>222</v>
      </c>
      <c r="CA33" s="6" t="s">
        <v>222</v>
      </c>
      <c r="CB33" s="6" t="s">
        <v>222</v>
      </c>
      <c r="CC33" s="6" t="s">
        <v>222</v>
      </c>
      <c r="CD33" s="117" t="s">
        <v>222</v>
      </c>
      <c r="CE33" s="6" t="s">
        <v>222</v>
      </c>
      <c r="CF33" s="6" t="s">
        <v>222</v>
      </c>
      <c r="CG33" s="6" t="s">
        <v>222</v>
      </c>
      <c r="CH33" s="6" t="s">
        <v>222</v>
      </c>
      <c r="CI33" s="117" t="s">
        <v>222</v>
      </c>
      <c r="CJ33" s="6" t="s">
        <v>222</v>
      </c>
      <c r="CK33" s="6" t="s">
        <v>222</v>
      </c>
      <c r="CL33" s="6" t="s">
        <v>222</v>
      </c>
      <c r="CM33" s="6" t="s">
        <v>222</v>
      </c>
      <c r="CN33" s="117" t="s">
        <v>222</v>
      </c>
      <c r="CO33" s="6" t="s">
        <v>222</v>
      </c>
      <c r="CP33" s="6" t="s">
        <v>222</v>
      </c>
      <c r="CQ33" s="6" t="s">
        <v>222</v>
      </c>
      <c r="CR33" s="6" t="s">
        <v>222</v>
      </c>
      <c r="CS33" s="117" t="s">
        <v>222</v>
      </c>
      <c r="CT33" s="6" t="s">
        <v>222</v>
      </c>
      <c r="CU33" s="6" t="s">
        <v>222</v>
      </c>
    </row>
    <row r="34" spans="1:99" hidden="1" outlineLevel="1">
      <c r="A34" s="10" t="s">
        <v>239</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222</v>
      </c>
      <c r="BL34" s="6" t="s">
        <v>222</v>
      </c>
      <c r="BM34" s="6" t="s">
        <v>222</v>
      </c>
      <c r="BN34" s="6" t="s">
        <v>222</v>
      </c>
      <c r="BO34" s="117" t="s">
        <v>222</v>
      </c>
      <c r="BP34" s="6" t="s">
        <v>222</v>
      </c>
      <c r="BQ34" s="6" t="s">
        <v>222</v>
      </c>
      <c r="BR34" s="6" t="s">
        <v>222</v>
      </c>
      <c r="BS34" s="6" t="s">
        <v>222</v>
      </c>
      <c r="BT34" s="117" t="s">
        <v>222</v>
      </c>
      <c r="BU34" s="6" t="s">
        <v>222</v>
      </c>
      <c r="BV34" s="6" t="s">
        <v>222</v>
      </c>
      <c r="BW34" s="6" t="s">
        <v>222</v>
      </c>
      <c r="BX34" s="6" t="s">
        <v>222</v>
      </c>
      <c r="BY34" s="117" t="s">
        <v>222</v>
      </c>
      <c r="BZ34" s="6" t="s">
        <v>222</v>
      </c>
      <c r="CA34" s="6" t="s">
        <v>222</v>
      </c>
      <c r="CB34" s="6" t="s">
        <v>222</v>
      </c>
      <c r="CC34" s="6" t="s">
        <v>222</v>
      </c>
      <c r="CD34" s="117" t="s">
        <v>222</v>
      </c>
      <c r="CE34" s="6" t="s">
        <v>222</v>
      </c>
      <c r="CF34" s="6" t="s">
        <v>222</v>
      </c>
      <c r="CG34" s="6" t="s">
        <v>222</v>
      </c>
      <c r="CH34" s="6" t="s">
        <v>222</v>
      </c>
      <c r="CI34" s="117" t="s">
        <v>222</v>
      </c>
      <c r="CJ34" s="6" t="s">
        <v>222</v>
      </c>
      <c r="CK34" s="6" t="s">
        <v>222</v>
      </c>
      <c r="CL34" s="6" t="s">
        <v>222</v>
      </c>
      <c r="CM34" s="6" t="s">
        <v>222</v>
      </c>
      <c r="CN34" s="117" t="s">
        <v>222</v>
      </c>
      <c r="CO34" s="6" t="s">
        <v>222</v>
      </c>
      <c r="CP34" s="6" t="s">
        <v>222</v>
      </c>
      <c r="CQ34" s="6" t="s">
        <v>222</v>
      </c>
      <c r="CR34" s="6" t="s">
        <v>222</v>
      </c>
      <c r="CS34" s="117" t="s">
        <v>222</v>
      </c>
      <c r="CT34" s="6" t="s">
        <v>222</v>
      </c>
      <c r="CU34" s="6" t="s">
        <v>222</v>
      </c>
    </row>
    <row r="35" spans="1:99" hidden="1" outlineLevel="1">
      <c r="A35" s="10" t="s">
        <v>240</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222</v>
      </c>
      <c r="BL35" s="6" t="s">
        <v>222</v>
      </c>
      <c r="BM35" s="6" t="s">
        <v>222</v>
      </c>
      <c r="BN35" s="6" t="s">
        <v>222</v>
      </c>
      <c r="BO35" s="117" t="s">
        <v>222</v>
      </c>
      <c r="BP35" s="6" t="s">
        <v>222</v>
      </c>
      <c r="BQ35" s="6" t="s">
        <v>222</v>
      </c>
      <c r="BR35" s="6" t="s">
        <v>222</v>
      </c>
      <c r="BS35" s="6" t="s">
        <v>222</v>
      </c>
      <c r="BT35" s="117" t="s">
        <v>222</v>
      </c>
      <c r="BU35" s="6" t="s">
        <v>222</v>
      </c>
      <c r="BV35" s="6" t="s">
        <v>222</v>
      </c>
      <c r="BW35" s="6" t="s">
        <v>222</v>
      </c>
      <c r="BX35" s="6" t="s">
        <v>222</v>
      </c>
      <c r="BY35" s="117" t="s">
        <v>222</v>
      </c>
      <c r="BZ35" s="6" t="s">
        <v>222</v>
      </c>
      <c r="CA35" s="6" t="s">
        <v>222</v>
      </c>
      <c r="CB35" s="6" t="s">
        <v>222</v>
      </c>
      <c r="CC35" s="6" t="s">
        <v>222</v>
      </c>
      <c r="CD35" s="117" t="s">
        <v>222</v>
      </c>
      <c r="CE35" s="6" t="s">
        <v>222</v>
      </c>
      <c r="CF35" s="6" t="s">
        <v>222</v>
      </c>
      <c r="CG35" s="6" t="s">
        <v>222</v>
      </c>
      <c r="CH35" s="6" t="s">
        <v>222</v>
      </c>
      <c r="CI35" s="117" t="s">
        <v>222</v>
      </c>
      <c r="CJ35" s="6" t="s">
        <v>222</v>
      </c>
      <c r="CK35" s="6" t="s">
        <v>222</v>
      </c>
      <c r="CL35" s="6" t="s">
        <v>222</v>
      </c>
      <c r="CM35" s="6" t="s">
        <v>222</v>
      </c>
      <c r="CN35" s="117" t="s">
        <v>222</v>
      </c>
      <c r="CO35" s="6" t="s">
        <v>222</v>
      </c>
      <c r="CP35" s="6" t="s">
        <v>222</v>
      </c>
      <c r="CQ35" s="6" t="s">
        <v>222</v>
      </c>
      <c r="CR35" s="6" t="s">
        <v>222</v>
      </c>
      <c r="CS35" s="117" t="s">
        <v>222</v>
      </c>
      <c r="CT35" s="6" t="s">
        <v>222</v>
      </c>
      <c r="CU35" s="6" t="s">
        <v>222</v>
      </c>
    </row>
    <row r="36" spans="1:99" hidden="1" outlineLevel="1">
      <c r="A36" s="8" t="s">
        <v>241</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222</v>
      </c>
      <c r="BL36" s="6" t="s">
        <v>222</v>
      </c>
      <c r="BM36" s="6" t="s">
        <v>222</v>
      </c>
      <c r="BN36" s="6" t="s">
        <v>222</v>
      </c>
      <c r="BO36" s="117" t="s">
        <v>222</v>
      </c>
      <c r="BP36" s="6" t="s">
        <v>222</v>
      </c>
      <c r="BQ36" s="6" t="s">
        <v>222</v>
      </c>
      <c r="BR36" s="6" t="s">
        <v>222</v>
      </c>
      <c r="BS36" s="6" t="s">
        <v>222</v>
      </c>
      <c r="BT36" s="117" t="s">
        <v>222</v>
      </c>
      <c r="BU36" s="6" t="s">
        <v>222</v>
      </c>
      <c r="BV36" s="6" t="s">
        <v>222</v>
      </c>
      <c r="BW36" s="6" t="s">
        <v>222</v>
      </c>
      <c r="BX36" s="6" t="s">
        <v>222</v>
      </c>
      <c r="BY36" s="117" t="s">
        <v>222</v>
      </c>
      <c r="BZ36" s="6" t="s">
        <v>222</v>
      </c>
      <c r="CA36" s="6" t="s">
        <v>222</v>
      </c>
      <c r="CB36" s="6" t="s">
        <v>222</v>
      </c>
      <c r="CC36" s="6" t="s">
        <v>222</v>
      </c>
      <c r="CD36" s="117" t="s">
        <v>222</v>
      </c>
      <c r="CE36" s="6" t="s">
        <v>222</v>
      </c>
      <c r="CF36" s="6" t="s">
        <v>222</v>
      </c>
      <c r="CG36" s="6" t="s">
        <v>222</v>
      </c>
      <c r="CH36" s="6" t="s">
        <v>222</v>
      </c>
      <c r="CI36" s="117" t="s">
        <v>222</v>
      </c>
      <c r="CJ36" s="6" t="s">
        <v>222</v>
      </c>
      <c r="CK36" s="6" t="s">
        <v>222</v>
      </c>
      <c r="CL36" s="6" t="s">
        <v>222</v>
      </c>
      <c r="CM36" s="6" t="s">
        <v>222</v>
      </c>
      <c r="CN36" s="117" t="s">
        <v>222</v>
      </c>
      <c r="CO36" s="6" t="s">
        <v>222</v>
      </c>
      <c r="CP36" s="6" t="s">
        <v>222</v>
      </c>
      <c r="CQ36" s="6" t="s">
        <v>222</v>
      </c>
      <c r="CR36" s="6" t="s">
        <v>222</v>
      </c>
      <c r="CS36" s="117" t="s">
        <v>222</v>
      </c>
      <c r="CT36" s="6" t="s">
        <v>222</v>
      </c>
      <c r="CU36" s="6" t="s">
        <v>222</v>
      </c>
    </row>
    <row r="37" spans="1:99" hidden="1" outlineLevel="1">
      <c r="A37" s="8" t="s">
        <v>242</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222</v>
      </c>
      <c r="BL37" s="6" t="s">
        <v>222</v>
      </c>
      <c r="BM37" s="6" t="s">
        <v>222</v>
      </c>
      <c r="BN37" s="6" t="s">
        <v>222</v>
      </c>
      <c r="BO37" s="117" t="s">
        <v>222</v>
      </c>
      <c r="BP37" s="6" t="s">
        <v>222</v>
      </c>
      <c r="BQ37" s="6" t="s">
        <v>222</v>
      </c>
      <c r="BR37" s="6" t="s">
        <v>222</v>
      </c>
      <c r="BS37" s="6" t="s">
        <v>222</v>
      </c>
      <c r="BT37" s="117" t="s">
        <v>222</v>
      </c>
      <c r="BU37" s="6" t="s">
        <v>222</v>
      </c>
      <c r="BV37" s="6" t="s">
        <v>222</v>
      </c>
      <c r="BW37" s="6" t="s">
        <v>222</v>
      </c>
      <c r="BX37" s="6" t="s">
        <v>222</v>
      </c>
      <c r="BY37" s="117" t="s">
        <v>222</v>
      </c>
      <c r="BZ37" s="6" t="s">
        <v>222</v>
      </c>
      <c r="CA37" s="6" t="s">
        <v>222</v>
      </c>
      <c r="CB37" s="6" t="s">
        <v>222</v>
      </c>
      <c r="CC37" s="6" t="s">
        <v>222</v>
      </c>
      <c r="CD37" s="117" t="s">
        <v>222</v>
      </c>
      <c r="CE37" s="6" t="s">
        <v>222</v>
      </c>
      <c r="CF37" s="6" t="s">
        <v>222</v>
      </c>
      <c r="CG37" s="6" t="s">
        <v>222</v>
      </c>
      <c r="CH37" s="6" t="s">
        <v>222</v>
      </c>
      <c r="CI37" s="117" t="s">
        <v>222</v>
      </c>
      <c r="CJ37" s="6" t="s">
        <v>222</v>
      </c>
      <c r="CK37" s="6" t="s">
        <v>222</v>
      </c>
      <c r="CL37" s="6" t="s">
        <v>222</v>
      </c>
      <c r="CM37" s="6" t="s">
        <v>222</v>
      </c>
      <c r="CN37" s="117" t="s">
        <v>222</v>
      </c>
      <c r="CO37" s="6" t="s">
        <v>222</v>
      </c>
      <c r="CP37" s="6" t="s">
        <v>222</v>
      </c>
      <c r="CQ37" s="6" t="s">
        <v>222</v>
      </c>
      <c r="CR37" s="6" t="s">
        <v>222</v>
      </c>
      <c r="CS37" s="117" t="s">
        <v>222</v>
      </c>
      <c r="CT37" s="6" t="s">
        <v>222</v>
      </c>
      <c r="CU37" s="6" t="s">
        <v>222</v>
      </c>
    </row>
    <row r="38" spans="1:99" hidden="1" outlineLevel="1">
      <c r="A38" s="8" t="s">
        <v>243</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222</v>
      </c>
      <c r="BL38" s="6" t="s">
        <v>222</v>
      </c>
      <c r="BM38" s="6" t="s">
        <v>222</v>
      </c>
      <c r="BN38" s="6" t="s">
        <v>222</v>
      </c>
      <c r="BO38" s="117" t="s">
        <v>222</v>
      </c>
      <c r="BP38" s="6" t="s">
        <v>222</v>
      </c>
      <c r="BQ38" s="6" t="s">
        <v>222</v>
      </c>
      <c r="BR38" s="6" t="s">
        <v>222</v>
      </c>
      <c r="BS38" s="6" t="s">
        <v>222</v>
      </c>
      <c r="BT38" s="117" t="s">
        <v>222</v>
      </c>
      <c r="BU38" s="6" t="s">
        <v>222</v>
      </c>
      <c r="BV38" s="6" t="s">
        <v>222</v>
      </c>
      <c r="BW38" s="6" t="s">
        <v>222</v>
      </c>
      <c r="BX38" s="6" t="s">
        <v>222</v>
      </c>
      <c r="BY38" s="117" t="s">
        <v>222</v>
      </c>
      <c r="BZ38" s="6" t="s">
        <v>222</v>
      </c>
      <c r="CA38" s="6" t="s">
        <v>222</v>
      </c>
      <c r="CB38" s="6" t="s">
        <v>222</v>
      </c>
      <c r="CC38" s="6" t="s">
        <v>222</v>
      </c>
      <c r="CD38" s="117" t="s">
        <v>222</v>
      </c>
      <c r="CE38" s="6" t="s">
        <v>222</v>
      </c>
      <c r="CF38" s="6" t="s">
        <v>222</v>
      </c>
      <c r="CG38" s="6" t="s">
        <v>222</v>
      </c>
      <c r="CH38" s="6" t="s">
        <v>222</v>
      </c>
      <c r="CI38" s="117" t="s">
        <v>222</v>
      </c>
      <c r="CJ38" s="6" t="s">
        <v>222</v>
      </c>
      <c r="CK38" s="6" t="s">
        <v>222</v>
      </c>
      <c r="CL38" s="6" t="s">
        <v>222</v>
      </c>
      <c r="CM38" s="6" t="s">
        <v>222</v>
      </c>
      <c r="CN38" s="117" t="s">
        <v>222</v>
      </c>
      <c r="CO38" s="6" t="s">
        <v>222</v>
      </c>
      <c r="CP38" s="6" t="s">
        <v>222</v>
      </c>
      <c r="CQ38" s="6" t="s">
        <v>222</v>
      </c>
      <c r="CR38" s="6" t="s">
        <v>222</v>
      </c>
      <c r="CS38" s="117" t="s">
        <v>222</v>
      </c>
      <c r="CT38" s="6" t="s">
        <v>222</v>
      </c>
      <c r="CU38" s="6" t="s">
        <v>222</v>
      </c>
    </row>
    <row r="39" spans="1:99" hidden="1" outlineLevel="1">
      <c r="A39" s="8" t="s">
        <v>244</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222</v>
      </c>
      <c r="BL39" s="6" t="s">
        <v>222</v>
      </c>
      <c r="BM39" s="6" t="s">
        <v>222</v>
      </c>
      <c r="BN39" s="6" t="s">
        <v>222</v>
      </c>
      <c r="BO39" s="117" t="s">
        <v>222</v>
      </c>
      <c r="BP39" s="6" t="s">
        <v>222</v>
      </c>
      <c r="BQ39" s="6" t="s">
        <v>222</v>
      </c>
      <c r="BR39" s="6" t="s">
        <v>222</v>
      </c>
      <c r="BS39" s="6" t="s">
        <v>222</v>
      </c>
      <c r="BT39" s="117" t="s">
        <v>222</v>
      </c>
      <c r="BU39" s="6" t="s">
        <v>222</v>
      </c>
      <c r="BV39" s="6" t="s">
        <v>222</v>
      </c>
      <c r="BW39" s="6" t="s">
        <v>222</v>
      </c>
      <c r="BX39" s="6" t="s">
        <v>222</v>
      </c>
      <c r="BY39" s="117" t="s">
        <v>222</v>
      </c>
      <c r="BZ39" s="6" t="s">
        <v>222</v>
      </c>
      <c r="CA39" s="6" t="s">
        <v>222</v>
      </c>
      <c r="CB39" s="6" t="s">
        <v>222</v>
      </c>
      <c r="CC39" s="6" t="s">
        <v>222</v>
      </c>
      <c r="CD39" s="117" t="s">
        <v>222</v>
      </c>
      <c r="CE39" s="6" t="s">
        <v>222</v>
      </c>
      <c r="CF39" s="6" t="s">
        <v>222</v>
      </c>
      <c r="CG39" s="6" t="s">
        <v>222</v>
      </c>
      <c r="CH39" s="6" t="s">
        <v>222</v>
      </c>
      <c r="CI39" s="117" t="s">
        <v>222</v>
      </c>
      <c r="CJ39" s="6" t="s">
        <v>222</v>
      </c>
      <c r="CK39" s="6" t="s">
        <v>222</v>
      </c>
      <c r="CL39" s="6" t="s">
        <v>222</v>
      </c>
      <c r="CM39" s="6" t="s">
        <v>222</v>
      </c>
      <c r="CN39" s="117" t="s">
        <v>222</v>
      </c>
      <c r="CO39" s="6" t="s">
        <v>222</v>
      </c>
      <c r="CP39" s="6" t="s">
        <v>222</v>
      </c>
      <c r="CQ39" s="6" t="s">
        <v>222</v>
      </c>
      <c r="CR39" s="6" t="s">
        <v>222</v>
      </c>
      <c r="CS39" s="117" t="s">
        <v>222</v>
      </c>
      <c r="CT39" s="6" t="s">
        <v>222</v>
      </c>
      <c r="CU39" s="6" t="s">
        <v>222</v>
      </c>
    </row>
    <row r="40" spans="1:99" hidden="1" outlineLevel="1">
      <c r="A40" s="8" t="s">
        <v>231</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222</v>
      </c>
      <c r="BL40" s="6" t="s">
        <v>222</v>
      </c>
      <c r="BM40" s="6" t="s">
        <v>222</v>
      </c>
      <c r="BN40" s="6" t="s">
        <v>222</v>
      </c>
      <c r="BO40" s="117" t="s">
        <v>222</v>
      </c>
      <c r="BP40" s="6" t="s">
        <v>222</v>
      </c>
      <c r="BQ40" s="6" t="s">
        <v>222</v>
      </c>
      <c r="BR40" s="6" t="s">
        <v>222</v>
      </c>
      <c r="BS40" s="6" t="s">
        <v>222</v>
      </c>
      <c r="BT40" s="117" t="s">
        <v>222</v>
      </c>
      <c r="BU40" s="6" t="s">
        <v>222</v>
      </c>
      <c r="BV40" s="6" t="s">
        <v>222</v>
      </c>
      <c r="BW40" s="6" t="s">
        <v>222</v>
      </c>
      <c r="BX40" s="6" t="s">
        <v>222</v>
      </c>
      <c r="BY40" s="117" t="s">
        <v>222</v>
      </c>
      <c r="BZ40" s="6" t="s">
        <v>222</v>
      </c>
      <c r="CA40" s="6" t="s">
        <v>222</v>
      </c>
      <c r="CB40" s="6" t="s">
        <v>222</v>
      </c>
      <c r="CC40" s="6" t="s">
        <v>222</v>
      </c>
      <c r="CD40" s="117" t="s">
        <v>222</v>
      </c>
      <c r="CE40" s="6" t="s">
        <v>222</v>
      </c>
      <c r="CF40" s="6" t="s">
        <v>222</v>
      </c>
      <c r="CG40" s="6" t="s">
        <v>222</v>
      </c>
      <c r="CH40" s="6" t="s">
        <v>222</v>
      </c>
      <c r="CI40" s="117" t="s">
        <v>222</v>
      </c>
      <c r="CJ40" s="6" t="s">
        <v>222</v>
      </c>
      <c r="CK40" s="6" t="s">
        <v>222</v>
      </c>
      <c r="CL40" s="6" t="s">
        <v>222</v>
      </c>
      <c r="CM40" s="6" t="s">
        <v>222</v>
      </c>
      <c r="CN40" s="117" t="s">
        <v>222</v>
      </c>
      <c r="CO40" s="6" t="s">
        <v>222</v>
      </c>
      <c r="CP40" s="6" t="s">
        <v>222</v>
      </c>
      <c r="CQ40" s="6" t="s">
        <v>222</v>
      </c>
      <c r="CR40" s="6" t="s">
        <v>222</v>
      </c>
      <c r="CS40" s="117" t="s">
        <v>222</v>
      </c>
      <c r="CT40" s="6" t="s">
        <v>222</v>
      </c>
      <c r="CU40" s="6" t="s">
        <v>222</v>
      </c>
    </row>
    <row r="41" spans="1:99" ht="15.75" hidden="1" outlineLevel="1" thickBot="1">
      <c r="A41" s="5" t="s">
        <v>232</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222</v>
      </c>
      <c r="BL41" s="6" t="s">
        <v>222</v>
      </c>
      <c r="BM41" s="6" t="s">
        <v>222</v>
      </c>
      <c r="BN41" s="6" t="s">
        <v>222</v>
      </c>
      <c r="BO41" s="134" t="s">
        <v>222</v>
      </c>
      <c r="BP41" s="6" t="s">
        <v>222</v>
      </c>
      <c r="BQ41" s="6" t="s">
        <v>222</v>
      </c>
      <c r="BR41" s="6" t="s">
        <v>222</v>
      </c>
      <c r="BS41" s="6" t="s">
        <v>222</v>
      </c>
      <c r="BT41" s="134" t="s">
        <v>222</v>
      </c>
      <c r="BU41" s="6" t="s">
        <v>222</v>
      </c>
      <c r="BV41" s="6" t="s">
        <v>222</v>
      </c>
      <c r="BW41" s="6" t="s">
        <v>222</v>
      </c>
      <c r="BX41" s="6" t="s">
        <v>222</v>
      </c>
      <c r="BY41" s="134" t="s">
        <v>222</v>
      </c>
      <c r="BZ41" s="6" t="s">
        <v>222</v>
      </c>
      <c r="CA41" s="6" t="s">
        <v>222</v>
      </c>
      <c r="CB41" s="6" t="s">
        <v>222</v>
      </c>
      <c r="CC41" s="6" t="s">
        <v>222</v>
      </c>
      <c r="CD41" s="134" t="s">
        <v>222</v>
      </c>
      <c r="CE41" s="6" t="s">
        <v>222</v>
      </c>
      <c r="CF41" s="6" t="s">
        <v>222</v>
      </c>
      <c r="CG41" s="6" t="s">
        <v>222</v>
      </c>
      <c r="CH41" s="6" t="s">
        <v>222</v>
      </c>
      <c r="CI41" s="134" t="s">
        <v>222</v>
      </c>
      <c r="CJ41" s="6" t="s">
        <v>222</v>
      </c>
      <c r="CK41" s="6" t="s">
        <v>222</v>
      </c>
      <c r="CL41" s="6" t="s">
        <v>222</v>
      </c>
      <c r="CM41" s="6" t="s">
        <v>222</v>
      </c>
      <c r="CN41" s="134" t="s">
        <v>222</v>
      </c>
      <c r="CO41" s="6" t="s">
        <v>222</v>
      </c>
      <c r="CP41" s="6" t="s">
        <v>222</v>
      </c>
      <c r="CQ41" s="6" t="s">
        <v>222</v>
      </c>
      <c r="CR41" s="6" t="s">
        <v>222</v>
      </c>
      <c r="CS41" s="134" t="s">
        <v>222</v>
      </c>
      <c r="CT41" s="6" t="s">
        <v>222</v>
      </c>
      <c r="CU41" s="6" t="s">
        <v>222</v>
      </c>
    </row>
    <row r="42" spans="1:99" hidden="1" outlineLevel="1">
      <c r="A42" s="18" t="s">
        <v>97</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row>
    <row r="43" spans="1:99"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row>
    <row r="44" spans="1:99" hidden="1" outlineLevel="1" collapsed="1">
      <c r="A44" s="5" t="s">
        <v>245</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row>
    <row r="45" spans="1:99" hidden="1" outlineLevel="1">
      <c r="A45" s="8" t="s">
        <v>246</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222</v>
      </c>
      <c r="BL45" s="6" t="s">
        <v>222</v>
      </c>
      <c r="BM45" s="6" t="s">
        <v>222</v>
      </c>
      <c r="BN45" s="6" t="s">
        <v>222</v>
      </c>
      <c r="BO45" s="117" t="s">
        <v>222</v>
      </c>
      <c r="BP45" s="6" t="s">
        <v>222</v>
      </c>
      <c r="BQ45" s="6" t="s">
        <v>222</v>
      </c>
      <c r="BR45" s="6" t="s">
        <v>222</v>
      </c>
      <c r="BS45" s="6" t="s">
        <v>222</v>
      </c>
      <c r="BT45" s="117" t="s">
        <v>222</v>
      </c>
      <c r="BU45" s="6" t="s">
        <v>222</v>
      </c>
      <c r="BV45" s="6" t="s">
        <v>222</v>
      </c>
      <c r="BW45" s="6" t="s">
        <v>222</v>
      </c>
      <c r="BX45" s="6" t="s">
        <v>222</v>
      </c>
      <c r="BY45" s="117" t="s">
        <v>222</v>
      </c>
      <c r="BZ45" s="6" t="s">
        <v>222</v>
      </c>
      <c r="CA45" s="6" t="s">
        <v>222</v>
      </c>
      <c r="CB45" s="6" t="s">
        <v>222</v>
      </c>
      <c r="CC45" s="6" t="s">
        <v>222</v>
      </c>
      <c r="CD45" s="117" t="s">
        <v>222</v>
      </c>
      <c r="CE45" s="6" t="s">
        <v>222</v>
      </c>
      <c r="CF45" s="6" t="s">
        <v>222</v>
      </c>
      <c r="CG45" s="6" t="s">
        <v>222</v>
      </c>
      <c r="CH45" s="6" t="s">
        <v>222</v>
      </c>
      <c r="CI45" s="117" t="s">
        <v>222</v>
      </c>
      <c r="CJ45" s="6" t="s">
        <v>222</v>
      </c>
      <c r="CK45" s="6" t="s">
        <v>222</v>
      </c>
      <c r="CL45" s="6" t="s">
        <v>222</v>
      </c>
      <c r="CM45" s="6" t="s">
        <v>222</v>
      </c>
      <c r="CN45" s="117" t="s">
        <v>222</v>
      </c>
      <c r="CO45" s="6" t="s">
        <v>222</v>
      </c>
      <c r="CP45" s="6" t="s">
        <v>222</v>
      </c>
      <c r="CQ45" s="6" t="s">
        <v>222</v>
      </c>
      <c r="CR45" s="6" t="s">
        <v>222</v>
      </c>
      <c r="CS45" s="117" t="s">
        <v>222</v>
      </c>
      <c r="CT45" s="6" t="s">
        <v>222</v>
      </c>
      <c r="CU45" s="6" t="s">
        <v>222</v>
      </c>
    </row>
    <row r="46" spans="1:99" hidden="1" outlineLevel="1">
      <c r="A46" s="8" t="s">
        <v>247</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222</v>
      </c>
      <c r="BL46" s="6" t="s">
        <v>222</v>
      </c>
      <c r="BM46" s="6" t="s">
        <v>222</v>
      </c>
      <c r="BN46" s="6" t="s">
        <v>222</v>
      </c>
      <c r="BO46" s="117" t="s">
        <v>222</v>
      </c>
      <c r="BP46" s="6" t="s">
        <v>222</v>
      </c>
      <c r="BQ46" s="6" t="s">
        <v>222</v>
      </c>
      <c r="BR46" s="6" t="s">
        <v>222</v>
      </c>
      <c r="BS46" s="6" t="s">
        <v>222</v>
      </c>
      <c r="BT46" s="117" t="s">
        <v>222</v>
      </c>
      <c r="BU46" s="6" t="s">
        <v>222</v>
      </c>
      <c r="BV46" s="6" t="s">
        <v>222</v>
      </c>
      <c r="BW46" s="6" t="s">
        <v>222</v>
      </c>
      <c r="BX46" s="6" t="s">
        <v>222</v>
      </c>
      <c r="BY46" s="117" t="s">
        <v>222</v>
      </c>
      <c r="BZ46" s="6" t="s">
        <v>222</v>
      </c>
      <c r="CA46" s="6" t="s">
        <v>222</v>
      </c>
      <c r="CB46" s="6" t="s">
        <v>222</v>
      </c>
      <c r="CC46" s="6" t="s">
        <v>222</v>
      </c>
      <c r="CD46" s="117" t="s">
        <v>222</v>
      </c>
      <c r="CE46" s="6" t="s">
        <v>222</v>
      </c>
      <c r="CF46" s="6" t="s">
        <v>222</v>
      </c>
      <c r="CG46" s="6" t="s">
        <v>222</v>
      </c>
      <c r="CH46" s="6" t="s">
        <v>222</v>
      </c>
      <c r="CI46" s="117" t="s">
        <v>222</v>
      </c>
      <c r="CJ46" s="6" t="s">
        <v>222</v>
      </c>
      <c r="CK46" s="6" t="s">
        <v>222</v>
      </c>
      <c r="CL46" s="6" t="s">
        <v>222</v>
      </c>
      <c r="CM46" s="6" t="s">
        <v>222</v>
      </c>
      <c r="CN46" s="117" t="s">
        <v>222</v>
      </c>
      <c r="CO46" s="6" t="s">
        <v>222</v>
      </c>
      <c r="CP46" s="6" t="s">
        <v>222</v>
      </c>
      <c r="CQ46" s="6" t="s">
        <v>222</v>
      </c>
      <c r="CR46" s="6" t="s">
        <v>222</v>
      </c>
      <c r="CS46" s="117" t="s">
        <v>222</v>
      </c>
      <c r="CT46" s="6" t="s">
        <v>222</v>
      </c>
      <c r="CU46" s="6" t="s">
        <v>222</v>
      </c>
    </row>
    <row r="47" spans="1:99" hidden="1" outlineLevel="1">
      <c r="A47" s="8" t="s">
        <v>248</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222</v>
      </c>
      <c r="BL47" s="6" t="s">
        <v>222</v>
      </c>
      <c r="BM47" s="6" t="s">
        <v>222</v>
      </c>
      <c r="BN47" s="6" t="s">
        <v>222</v>
      </c>
      <c r="BO47" s="117" t="s">
        <v>222</v>
      </c>
      <c r="BP47" s="6" t="s">
        <v>222</v>
      </c>
      <c r="BQ47" s="6" t="s">
        <v>222</v>
      </c>
      <c r="BR47" s="6" t="s">
        <v>222</v>
      </c>
      <c r="BS47" s="6" t="s">
        <v>222</v>
      </c>
      <c r="BT47" s="117" t="s">
        <v>222</v>
      </c>
      <c r="BU47" s="6" t="s">
        <v>222</v>
      </c>
      <c r="BV47" s="6" t="s">
        <v>222</v>
      </c>
      <c r="BW47" s="6" t="s">
        <v>222</v>
      </c>
      <c r="BX47" s="6" t="s">
        <v>222</v>
      </c>
      <c r="BY47" s="117" t="s">
        <v>222</v>
      </c>
      <c r="BZ47" s="6" t="s">
        <v>222</v>
      </c>
      <c r="CA47" s="6" t="s">
        <v>222</v>
      </c>
      <c r="CB47" s="6" t="s">
        <v>222</v>
      </c>
      <c r="CC47" s="6" t="s">
        <v>222</v>
      </c>
      <c r="CD47" s="117" t="s">
        <v>222</v>
      </c>
      <c r="CE47" s="6" t="s">
        <v>222</v>
      </c>
      <c r="CF47" s="6" t="s">
        <v>222</v>
      </c>
      <c r="CG47" s="6" t="s">
        <v>222</v>
      </c>
      <c r="CH47" s="6" t="s">
        <v>222</v>
      </c>
      <c r="CI47" s="117" t="s">
        <v>222</v>
      </c>
      <c r="CJ47" s="6" t="s">
        <v>222</v>
      </c>
      <c r="CK47" s="6" t="s">
        <v>222</v>
      </c>
      <c r="CL47" s="6" t="s">
        <v>222</v>
      </c>
      <c r="CM47" s="6" t="s">
        <v>222</v>
      </c>
      <c r="CN47" s="117" t="s">
        <v>222</v>
      </c>
      <c r="CO47" s="6" t="s">
        <v>222</v>
      </c>
      <c r="CP47" s="6" t="s">
        <v>222</v>
      </c>
      <c r="CQ47" s="6" t="s">
        <v>222</v>
      </c>
      <c r="CR47" s="6" t="s">
        <v>222</v>
      </c>
      <c r="CS47" s="117" t="s">
        <v>222</v>
      </c>
      <c r="CT47" s="6" t="s">
        <v>222</v>
      </c>
      <c r="CU47" s="6" t="s">
        <v>222</v>
      </c>
    </row>
    <row r="48" spans="1:99" hidden="1" outlineLevel="1">
      <c r="A48" s="8" t="s">
        <v>249</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222</v>
      </c>
      <c r="BL48" s="6" t="s">
        <v>222</v>
      </c>
      <c r="BM48" s="6" t="s">
        <v>222</v>
      </c>
      <c r="BN48" s="6" t="s">
        <v>222</v>
      </c>
      <c r="BO48" s="117" t="s">
        <v>222</v>
      </c>
      <c r="BP48" s="6" t="s">
        <v>222</v>
      </c>
      <c r="BQ48" s="6" t="s">
        <v>222</v>
      </c>
      <c r="BR48" s="6" t="s">
        <v>222</v>
      </c>
      <c r="BS48" s="6" t="s">
        <v>222</v>
      </c>
      <c r="BT48" s="117" t="s">
        <v>222</v>
      </c>
      <c r="BU48" s="6" t="s">
        <v>222</v>
      </c>
      <c r="BV48" s="6" t="s">
        <v>222</v>
      </c>
      <c r="BW48" s="6" t="s">
        <v>222</v>
      </c>
      <c r="BX48" s="6" t="s">
        <v>222</v>
      </c>
      <c r="BY48" s="117" t="s">
        <v>222</v>
      </c>
      <c r="BZ48" s="6" t="s">
        <v>222</v>
      </c>
      <c r="CA48" s="6" t="s">
        <v>222</v>
      </c>
      <c r="CB48" s="6" t="s">
        <v>222</v>
      </c>
      <c r="CC48" s="6" t="s">
        <v>222</v>
      </c>
      <c r="CD48" s="117" t="s">
        <v>222</v>
      </c>
      <c r="CE48" s="6" t="s">
        <v>222</v>
      </c>
      <c r="CF48" s="6" t="s">
        <v>222</v>
      </c>
      <c r="CG48" s="6" t="s">
        <v>222</v>
      </c>
      <c r="CH48" s="6" t="s">
        <v>222</v>
      </c>
      <c r="CI48" s="117" t="s">
        <v>222</v>
      </c>
      <c r="CJ48" s="6" t="s">
        <v>222</v>
      </c>
      <c r="CK48" s="6" t="s">
        <v>222</v>
      </c>
      <c r="CL48" s="6" t="s">
        <v>222</v>
      </c>
      <c r="CM48" s="6" t="s">
        <v>222</v>
      </c>
      <c r="CN48" s="117" t="s">
        <v>222</v>
      </c>
      <c r="CO48" s="6" t="s">
        <v>222</v>
      </c>
      <c r="CP48" s="6" t="s">
        <v>222</v>
      </c>
      <c r="CQ48" s="6" t="s">
        <v>222</v>
      </c>
      <c r="CR48" s="6" t="s">
        <v>222</v>
      </c>
      <c r="CS48" s="117" t="s">
        <v>222</v>
      </c>
      <c r="CT48" s="6" t="s">
        <v>222</v>
      </c>
      <c r="CU48" s="6" t="s">
        <v>222</v>
      </c>
    </row>
    <row r="49" spans="1:99" hidden="1" outlineLevel="1">
      <c r="A49" s="8" t="s">
        <v>250</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222</v>
      </c>
      <c r="BL49" s="6" t="s">
        <v>222</v>
      </c>
      <c r="BM49" s="6" t="s">
        <v>222</v>
      </c>
      <c r="BN49" s="6" t="s">
        <v>222</v>
      </c>
      <c r="BO49" s="117" t="s">
        <v>222</v>
      </c>
      <c r="BP49" s="6" t="s">
        <v>222</v>
      </c>
      <c r="BQ49" s="6" t="s">
        <v>222</v>
      </c>
      <c r="BR49" s="6" t="s">
        <v>222</v>
      </c>
      <c r="BS49" s="6" t="s">
        <v>222</v>
      </c>
      <c r="BT49" s="117" t="s">
        <v>222</v>
      </c>
      <c r="BU49" s="6" t="s">
        <v>222</v>
      </c>
      <c r="BV49" s="6" t="s">
        <v>222</v>
      </c>
      <c r="BW49" s="6" t="s">
        <v>222</v>
      </c>
      <c r="BX49" s="6" t="s">
        <v>222</v>
      </c>
      <c r="BY49" s="117" t="s">
        <v>222</v>
      </c>
      <c r="BZ49" s="6" t="s">
        <v>222</v>
      </c>
      <c r="CA49" s="6" t="s">
        <v>222</v>
      </c>
      <c r="CB49" s="6" t="s">
        <v>222</v>
      </c>
      <c r="CC49" s="6" t="s">
        <v>222</v>
      </c>
      <c r="CD49" s="117" t="s">
        <v>222</v>
      </c>
      <c r="CE49" s="6" t="s">
        <v>222</v>
      </c>
      <c r="CF49" s="6" t="s">
        <v>222</v>
      </c>
      <c r="CG49" s="6" t="s">
        <v>222</v>
      </c>
      <c r="CH49" s="6" t="s">
        <v>222</v>
      </c>
      <c r="CI49" s="117" t="s">
        <v>222</v>
      </c>
      <c r="CJ49" s="6" t="s">
        <v>222</v>
      </c>
      <c r="CK49" s="6" t="s">
        <v>222</v>
      </c>
      <c r="CL49" s="6" t="s">
        <v>222</v>
      </c>
      <c r="CM49" s="6" t="s">
        <v>222</v>
      </c>
      <c r="CN49" s="117" t="s">
        <v>222</v>
      </c>
      <c r="CO49" s="6" t="s">
        <v>222</v>
      </c>
      <c r="CP49" s="6" t="s">
        <v>222</v>
      </c>
      <c r="CQ49" s="6" t="s">
        <v>222</v>
      </c>
      <c r="CR49" s="6" t="s">
        <v>222</v>
      </c>
      <c r="CS49" s="117" t="s">
        <v>222</v>
      </c>
      <c r="CT49" s="6" t="s">
        <v>222</v>
      </c>
      <c r="CU49" s="6" t="s">
        <v>222</v>
      </c>
    </row>
    <row r="50" spans="1:99" ht="15.75" hidden="1" outlineLevel="1" thickBot="1">
      <c r="A50" s="8" t="s">
        <v>251</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222</v>
      </c>
      <c r="BL50" s="6" t="s">
        <v>222</v>
      </c>
      <c r="BM50" s="6" t="s">
        <v>222</v>
      </c>
      <c r="BN50" s="6" t="s">
        <v>222</v>
      </c>
      <c r="BO50" s="117" t="s">
        <v>222</v>
      </c>
      <c r="BP50" s="6" t="s">
        <v>222</v>
      </c>
      <c r="BQ50" s="6" t="s">
        <v>222</v>
      </c>
      <c r="BR50" s="6" t="s">
        <v>222</v>
      </c>
      <c r="BS50" s="6" t="s">
        <v>222</v>
      </c>
      <c r="BT50" s="117" t="s">
        <v>222</v>
      </c>
      <c r="BU50" s="6" t="s">
        <v>222</v>
      </c>
      <c r="BV50" s="6" t="s">
        <v>222</v>
      </c>
      <c r="BW50" s="6" t="s">
        <v>222</v>
      </c>
      <c r="BX50" s="6" t="s">
        <v>222</v>
      </c>
      <c r="BY50" s="117" t="s">
        <v>222</v>
      </c>
      <c r="BZ50" s="6" t="s">
        <v>222</v>
      </c>
      <c r="CA50" s="6" t="s">
        <v>222</v>
      </c>
      <c r="CB50" s="6" t="s">
        <v>222</v>
      </c>
      <c r="CC50" s="6" t="s">
        <v>222</v>
      </c>
      <c r="CD50" s="117" t="s">
        <v>222</v>
      </c>
      <c r="CE50" s="6" t="s">
        <v>222</v>
      </c>
      <c r="CF50" s="6" t="s">
        <v>222</v>
      </c>
      <c r="CG50" s="6" t="s">
        <v>222</v>
      </c>
      <c r="CH50" s="6" t="s">
        <v>222</v>
      </c>
      <c r="CI50" s="117" t="s">
        <v>222</v>
      </c>
      <c r="CJ50" s="6" t="s">
        <v>222</v>
      </c>
      <c r="CK50" s="6" t="s">
        <v>222</v>
      </c>
      <c r="CL50" s="6" t="s">
        <v>222</v>
      </c>
      <c r="CM50" s="6" t="s">
        <v>222</v>
      </c>
      <c r="CN50" s="117" t="s">
        <v>222</v>
      </c>
      <c r="CO50" s="6" t="s">
        <v>222</v>
      </c>
      <c r="CP50" s="6" t="s">
        <v>222</v>
      </c>
      <c r="CQ50" s="6" t="s">
        <v>222</v>
      </c>
      <c r="CR50" s="6" t="s">
        <v>222</v>
      </c>
      <c r="CS50" s="117" t="s">
        <v>222</v>
      </c>
      <c r="CT50" s="6" t="s">
        <v>222</v>
      </c>
      <c r="CU50" s="6" t="s">
        <v>222</v>
      </c>
    </row>
    <row r="51" spans="1:99" hidden="1" outlineLevel="1">
      <c r="A51" s="8" t="s">
        <v>252</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222</v>
      </c>
      <c r="BL51" s="6" t="s">
        <v>222</v>
      </c>
      <c r="BM51" s="6" t="s">
        <v>222</v>
      </c>
      <c r="BN51" s="6" t="s">
        <v>222</v>
      </c>
      <c r="BO51" s="117" t="s">
        <v>222</v>
      </c>
      <c r="BP51" s="6" t="s">
        <v>222</v>
      </c>
      <c r="BQ51" s="6" t="s">
        <v>222</v>
      </c>
      <c r="BR51" s="6" t="s">
        <v>222</v>
      </c>
      <c r="BS51" s="6" t="s">
        <v>222</v>
      </c>
      <c r="BT51" s="117" t="s">
        <v>222</v>
      </c>
      <c r="BU51" s="6" t="s">
        <v>222</v>
      </c>
      <c r="BV51" s="6" t="s">
        <v>222</v>
      </c>
      <c r="BW51" s="6" t="s">
        <v>222</v>
      </c>
      <c r="BX51" s="6" t="s">
        <v>222</v>
      </c>
      <c r="BY51" s="117" t="s">
        <v>222</v>
      </c>
      <c r="BZ51" s="6" t="s">
        <v>222</v>
      </c>
      <c r="CA51" s="6" t="s">
        <v>222</v>
      </c>
      <c r="CB51" s="6" t="s">
        <v>222</v>
      </c>
      <c r="CC51" s="6" t="s">
        <v>222</v>
      </c>
      <c r="CD51" s="117" t="s">
        <v>222</v>
      </c>
      <c r="CE51" s="6" t="s">
        <v>222</v>
      </c>
      <c r="CF51" s="6" t="s">
        <v>222</v>
      </c>
      <c r="CG51" s="6" t="s">
        <v>222</v>
      </c>
      <c r="CH51" s="6" t="s">
        <v>222</v>
      </c>
      <c r="CI51" s="117" t="s">
        <v>222</v>
      </c>
      <c r="CJ51" s="6" t="s">
        <v>222</v>
      </c>
      <c r="CK51" s="6" t="s">
        <v>222</v>
      </c>
      <c r="CL51" s="6" t="s">
        <v>222</v>
      </c>
      <c r="CM51" s="6" t="s">
        <v>222</v>
      </c>
      <c r="CN51" s="117" t="s">
        <v>222</v>
      </c>
      <c r="CO51" s="6" t="s">
        <v>222</v>
      </c>
      <c r="CP51" s="6" t="s">
        <v>222</v>
      </c>
      <c r="CQ51" s="6" t="s">
        <v>222</v>
      </c>
      <c r="CR51" s="6" t="s">
        <v>222</v>
      </c>
      <c r="CS51" s="117" t="s">
        <v>222</v>
      </c>
      <c r="CT51" s="6" t="s">
        <v>222</v>
      </c>
      <c r="CU51" s="6" t="s">
        <v>222</v>
      </c>
    </row>
    <row r="52" spans="1:99" hidden="1" outlineLevel="1">
      <c r="A52" s="8" t="s">
        <v>253</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222</v>
      </c>
      <c r="BL52" s="6" t="s">
        <v>222</v>
      </c>
      <c r="BM52" s="6" t="s">
        <v>222</v>
      </c>
      <c r="BN52" s="6" t="s">
        <v>222</v>
      </c>
      <c r="BO52" s="117" t="s">
        <v>222</v>
      </c>
      <c r="BP52" s="6" t="s">
        <v>222</v>
      </c>
      <c r="BQ52" s="6" t="s">
        <v>222</v>
      </c>
      <c r="BR52" s="6" t="s">
        <v>222</v>
      </c>
      <c r="BS52" s="6" t="s">
        <v>222</v>
      </c>
      <c r="BT52" s="117" t="s">
        <v>222</v>
      </c>
      <c r="BU52" s="6" t="s">
        <v>222</v>
      </c>
      <c r="BV52" s="6" t="s">
        <v>222</v>
      </c>
      <c r="BW52" s="6" t="s">
        <v>222</v>
      </c>
      <c r="BX52" s="6" t="s">
        <v>222</v>
      </c>
      <c r="BY52" s="117" t="s">
        <v>222</v>
      </c>
      <c r="BZ52" s="6" t="s">
        <v>222</v>
      </c>
      <c r="CA52" s="6" t="s">
        <v>222</v>
      </c>
      <c r="CB52" s="6" t="s">
        <v>222</v>
      </c>
      <c r="CC52" s="6" t="s">
        <v>222</v>
      </c>
      <c r="CD52" s="117" t="s">
        <v>222</v>
      </c>
      <c r="CE52" s="6" t="s">
        <v>222</v>
      </c>
      <c r="CF52" s="6" t="s">
        <v>222</v>
      </c>
      <c r="CG52" s="6" t="s">
        <v>222</v>
      </c>
      <c r="CH52" s="6" t="s">
        <v>222</v>
      </c>
      <c r="CI52" s="117" t="s">
        <v>222</v>
      </c>
      <c r="CJ52" s="6" t="s">
        <v>222</v>
      </c>
      <c r="CK52" s="6" t="s">
        <v>222</v>
      </c>
      <c r="CL52" s="6" t="s">
        <v>222</v>
      </c>
      <c r="CM52" s="6" t="s">
        <v>222</v>
      </c>
      <c r="CN52" s="117" t="s">
        <v>222</v>
      </c>
      <c r="CO52" s="6" t="s">
        <v>222</v>
      </c>
      <c r="CP52" s="6" t="s">
        <v>222</v>
      </c>
      <c r="CQ52" s="6" t="s">
        <v>222</v>
      </c>
      <c r="CR52" s="6" t="s">
        <v>222</v>
      </c>
      <c r="CS52" s="117" t="s">
        <v>222</v>
      </c>
      <c r="CT52" s="6" t="s">
        <v>222</v>
      </c>
      <c r="CU52" s="6" t="s">
        <v>222</v>
      </c>
    </row>
    <row r="53" spans="1:99" hidden="1" outlineLevel="1">
      <c r="A53" s="8" t="s">
        <v>231</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222</v>
      </c>
      <c r="BL53" s="6" t="s">
        <v>222</v>
      </c>
      <c r="BM53" s="6" t="s">
        <v>222</v>
      </c>
      <c r="BN53" s="6" t="s">
        <v>222</v>
      </c>
      <c r="BO53" s="117" t="s">
        <v>222</v>
      </c>
      <c r="BP53" s="6" t="s">
        <v>222</v>
      </c>
      <c r="BQ53" s="6" t="s">
        <v>222</v>
      </c>
      <c r="BR53" s="6" t="s">
        <v>222</v>
      </c>
      <c r="BS53" s="6" t="s">
        <v>222</v>
      </c>
      <c r="BT53" s="117" t="s">
        <v>222</v>
      </c>
      <c r="BU53" s="6" t="s">
        <v>222</v>
      </c>
      <c r="BV53" s="6" t="s">
        <v>222</v>
      </c>
      <c r="BW53" s="6" t="s">
        <v>222</v>
      </c>
      <c r="BX53" s="6" t="s">
        <v>222</v>
      </c>
      <c r="BY53" s="117" t="s">
        <v>222</v>
      </c>
      <c r="BZ53" s="6" t="s">
        <v>222</v>
      </c>
      <c r="CA53" s="6" t="s">
        <v>222</v>
      </c>
      <c r="CB53" s="6" t="s">
        <v>222</v>
      </c>
      <c r="CC53" s="6" t="s">
        <v>222</v>
      </c>
      <c r="CD53" s="117" t="s">
        <v>222</v>
      </c>
      <c r="CE53" s="6" t="s">
        <v>222</v>
      </c>
      <c r="CF53" s="6" t="s">
        <v>222</v>
      </c>
      <c r="CG53" s="6" t="s">
        <v>222</v>
      </c>
      <c r="CH53" s="6" t="s">
        <v>222</v>
      </c>
      <c r="CI53" s="117" t="s">
        <v>222</v>
      </c>
      <c r="CJ53" s="6" t="s">
        <v>222</v>
      </c>
      <c r="CK53" s="6" t="s">
        <v>222</v>
      </c>
      <c r="CL53" s="6" t="s">
        <v>222</v>
      </c>
      <c r="CM53" s="6" t="s">
        <v>222</v>
      </c>
      <c r="CN53" s="117" t="s">
        <v>222</v>
      </c>
      <c r="CO53" s="6" t="s">
        <v>222</v>
      </c>
      <c r="CP53" s="6" t="s">
        <v>222</v>
      </c>
      <c r="CQ53" s="6" t="s">
        <v>222</v>
      </c>
      <c r="CR53" s="6" t="s">
        <v>222</v>
      </c>
      <c r="CS53" s="117" t="s">
        <v>222</v>
      </c>
      <c r="CT53" s="6" t="s">
        <v>222</v>
      </c>
      <c r="CU53" s="6" t="s">
        <v>222</v>
      </c>
    </row>
    <row r="54" spans="1:99" ht="15.75" hidden="1" outlineLevel="1" thickBot="1">
      <c r="A54" s="5" t="s">
        <v>232</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222</v>
      </c>
      <c r="BL54" s="6" t="s">
        <v>222</v>
      </c>
      <c r="BM54" s="6" t="s">
        <v>222</v>
      </c>
      <c r="BN54" s="6" t="s">
        <v>222</v>
      </c>
      <c r="BO54" s="134" t="s">
        <v>222</v>
      </c>
      <c r="BP54" s="6" t="s">
        <v>222</v>
      </c>
      <c r="BQ54" s="6" t="s">
        <v>222</v>
      </c>
      <c r="BR54" s="6" t="s">
        <v>222</v>
      </c>
      <c r="BS54" s="6" t="s">
        <v>222</v>
      </c>
      <c r="BT54" s="134" t="s">
        <v>222</v>
      </c>
      <c r="BU54" s="6" t="s">
        <v>222</v>
      </c>
      <c r="BV54" s="6" t="s">
        <v>222</v>
      </c>
      <c r="BW54" s="6" t="s">
        <v>222</v>
      </c>
      <c r="BX54" s="6" t="s">
        <v>222</v>
      </c>
      <c r="BY54" s="134" t="s">
        <v>222</v>
      </c>
      <c r="BZ54" s="6" t="s">
        <v>222</v>
      </c>
      <c r="CA54" s="6" t="s">
        <v>222</v>
      </c>
      <c r="CB54" s="6" t="s">
        <v>222</v>
      </c>
      <c r="CC54" s="6" t="s">
        <v>222</v>
      </c>
      <c r="CD54" s="134" t="s">
        <v>222</v>
      </c>
      <c r="CE54" s="6" t="s">
        <v>222</v>
      </c>
      <c r="CF54" s="6" t="s">
        <v>222</v>
      </c>
      <c r="CG54" s="6" t="s">
        <v>222</v>
      </c>
      <c r="CH54" s="6" t="s">
        <v>222</v>
      </c>
      <c r="CI54" s="134" t="s">
        <v>222</v>
      </c>
      <c r="CJ54" s="6" t="s">
        <v>222</v>
      </c>
      <c r="CK54" s="6" t="s">
        <v>222</v>
      </c>
      <c r="CL54" s="6" t="s">
        <v>222</v>
      </c>
      <c r="CM54" s="6" t="s">
        <v>222</v>
      </c>
      <c r="CN54" s="134" t="s">
        <v>222</v>
      </c>
      <c r="CO54" s="6" t="s">
        <v>222</v>
      </c>
      <c r="CP54" s="6" t="s">
        <v>222</v>
      </c>
      <c r="CQ54" s="6" t="s">
        <v>222</v>
      </c>
      <c r="CR54" s="6" t="s">
        <v>222</v>
      </c>
      <c r="CS54" s="134" t="s">
        <v>222</v>
      </c>
      <c r="CT54" s="6" t="s">
        <v>222</v>
      </c>
      <c r="CU54" s="6" t="s">
        <v>222</v>
      </c>
    </row>
    <row r="55" spans="1:99" hidden="1" outlineLevel="1">
      <c r="A55" s="18" t="s">
        <v>97</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row>
    <row r="56" spans="1:99" collapsed="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row>
    <row r="57" spans="1:99">
      <c r="A57" s="4" t="s">
        <v>254</v>
      </c>
      <c r="B57" s="119"/>
      <c r="G57" s="119"/>
      <c r="L57" s="119"/>
      <c r="Q57" s="119"/>
      <c r="V57" s="119"/>
      <c r="AA57" s="119"/>
      <c r="AF57" s="119"/>
      <c r="AK57" s="119"/>
      <c r="AP57" s="119"/>
      <c r="AU57" s="119"/>
      <c r="AZ57" s="119"/>
      <c r="BE57" s="119"/>
      <c r="BJ57" s="117"/>
      <c r="BO57" s="117"/>
      <c r="BT57" s="117"/>
      <c r="BY57" s="117"/>
      <c r="CD57" s="117"/>
      <c r="CI57" s="117"/>
      <c r="CN57" s="117"/>
      <c r="CS57" s="117"/>
    </row>
    <row r="58" spans="1:99">
      <c r="A58" s="8" t="s">
        <v>246</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222</v>
      </c>
      <c r="CQ58" s="6" t="s">
        <v>222</v>
      </c>
      <c r="CR58" s="6" t="s">
        <v>222</v>
      </c>
      <c r="CS58" s="117" t="s">
        <v>222</v>
      </c>
      <c r="CT58" s="6" t="s">
        <v>222</v>
      </c>
      <c r="CU58" s="6" t="s">
        <v>222</v>
      </c>
    </row>
    <row r="59" spans="1:99">
      <c r="A59" s="8" t="s">
        <v>247</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222</v>
      </c>
      <c r="CQ59" s="6" t="s">
        <v>222</v>
      </c>
      <c r="CR59" s="6" t="s">
        <v>222</v>
      </c>
      <c r="CS59" s="117" t="s">
        <v>222</v>
      </c>
      <c r="CT59" s="6" t="s">
        <v>222</v>
      </c>
      <c r="CU59" s="6" t="s">
        <v>222</v>
      </c>
    </row>
    <row r="60" spans="1:99">
      <c r="A60" s="8" t="s">
        <v>248</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222</v>
      </c>
      <c r="CQ60" s="6" t="s">
        <v>222</v>
      </c>
      <c r="CR60" s="6" t="s">
        <v>222</v>
      </c>
      <c r="CS60" s="117" t="s">
        <v>222</v>
      </c>
      <c r="CT60" s="6" t="s">
        <v>222</v>
      </c>
      <c r="CU60" s="6" t="s">
        <v>222</v>
      </c>
    </row>
    <row r="61" spans="1:99">
      <c r="A61" s="8" t="s">
        <v>249</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222</v>
      </c>
      <c r="CQ61" s="6" t="s">
        <v>222</v>
      </c>
      <c r="CR61" s="6" t="s">
        <v>222</v>
      </c>
      <c r="CS61" s="117" t="s">
        <v>222</v>
      </c>
      <c r="CT61" s="6" t="s">
        <v>222</v>
      </c>
      <c r="CU61" s="6" t="s">
        <v>222</v>
      </c>
    </row>
    <row r="62" spans="1:99">
      <c r="A62" s="8" t="s">
        <v>255</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222</v>
      </c>
      <c r="CQ62" s="6" t="s">
        <v>222</v>
      </c>
      <c r="CR62" s="6" t="s">
        <v>222</v>
      </c>
      <c r="CS62" s="117" t="s">
        <v>222</v>
      </c>
      <c r="CT62" s="6" t="s">
        <v>222</v>
      </c>
      <c r="CU62" s="6" t="s">
        <v>222</v>
      </c>
    </row>
    <row r="63" spans="1:99" hidden="1">
      <c r="A63" s="8" t="s">
        <v>256</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222</v>
      </c>
      <c r="BQ63" s="6" t="s">
        <v>222</v>
      </c>
      <c r="BR63" s="6" t="s">
        <v>222</v>
      </c>
      <c r="BS63" s="6" t="s">
        <v>222</v>
      </c>
      <c r="BT63" s="117" t="s">
        <v>222</v>
      </c>
      <c r="BU63" s="6" t="s">
        <v>222</v>
      </c>
      <c r="BV63" s="6" t="s">
        <v>222</v>
      </c>
      <c r="BW63" s="6" t="s">
        <v>222</v>
      </c>
      <c r="BX63" s="6" t="s">
        <v>222</v>
      </c>
      <c r="BY63" s="117" t="s">
        <v>222</v>
      </c>
      <c r="BZ63" s="6" t="s">
        <v>222</v>
      </c>
      <c r="CA63" s="6" t="s">
        <v>222</v>
      </c>
      <c r="CB63" s="6" t="s">
        <v>222</v>
      </c>
      <c r="CC63" s="6" t="s">
        <v>222</v>
      </c>
      <c r="CD63" s="117" t="s">
        <v>222</v>
      </c>
      <c r="CE63" s="6" t="s">
        <v>222</v>
      </c>
      <c r="CF63" s="6" t="s">
        <v>222</v>
      </c>
      <c r="CG63" s="6" t="s">
        <v>222</v>
      </c>
      <c r="CH63" s="6" t="s">
        <v>222</v>
      </c>
      <c r="CI63" s="117" t="s">
        <v>222</v>
      </c>
      <c r="CJ63" s="6" t="s">
        <v>222</v>
      </c>
      <c r="CK63" s="6" t="s">
        <v>222</v>
      </c>
      <c r="CL63" s="6" t="s">
        <v>222</v>
      </c>
      <c r="CM63" s="6" t="s">
        <v>222</v>
      </c>
      <c r="CN63" s="117" t="s">
        <v>222</v>
      </c>
      <c r="CO63" s="6" t="s">
        <v>222</v>
      </c>
      <c r="CP63" s="6" t="s">
        <v>222</v>
      </c>
      <c r="CQ63" s="6" t="s">
        <v>222</v>
      </c>
      <c r="CR63" s="6" t="s">
        <v>222</v>
      </c>
      <c r="CS63" s="117" t="s">
        <v>222</v>
      </c>
      <c r="CT63" s="6" t="s">
        <v>222</v>
      </c>
      <c r="CU63" s="6" t="s">
        <v>222</v>
      </c>
    </row>
    <row r="64" spans="1:99" hidden="1">
      <c r="A64" s="8" t="s">
        <v>257</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222</v>
      </c>
      <c r="BL64" s="117" t="s">
        <v>222</v>
      </c>
      <c r="BM64" s="117" t="s">
        <v>222</v>
      </c>
      <c r="BN64" s="117" t="s">
        <v>222</v>
      </c>
      <c r="BO64" s="117" t="s">
        <v>222</v>
      </c>
      <c r="BP64" s="6" t="s">
        <v>222</v>
      </c>
      <c r="BQ64" s="6" t="s">
        <v>222</v>
      </c>
      <c r="BR64" s="6" t="s">
        <v>222</v>
      </c>
      <c r="BS64" s="6" t="s">
        <v>222</v>
      </c>
      <c r="BT64" s="117" t="s">
        <v>222</v>
      </c>
      <c r="BU64" s="6" t="s">
        <v>222</v>
      </c>
      <c r="BV64" s="6" t="s">
        <v>222</v>
      </c>
      <c r="BW64" s="6" t="s">
        <v>222</v>
      </c>
      <c r="BX64" s="6" t="s">
        <v>222</v>
      </c>
      <c r="BY64" s="117" t="s">
        <v>222</v>
      </c>
      <c r="BZ64" s="6" t="s">
        <v>222</v>
      </c>
      <c r="CA64" s="6" t="s">
        <v>222</v>
      </c>
      <c r="CB64" s="6" t="s">
        <v>222</v>
      </c>
      <c r="CC64" s="6" t="s">
        <v>222</v>
      </c>
      <c r="CD64" s="117" t="s">
        <v>222</v>
      </c>
      <c r="CE64" s="6" t="s">
        <v>222</v>
      </c>
      <c r="CF64" s="6" t="s">
        <v>222</v>
      </c>
      <c r="CG64" s="6" t="s">
        <v>222</v>
      </c>
      <c r="CH64" s="6" t="s">
        <v>222</v>
      </c>
      <c r="CI64" s="117" t="s">
        <v>222</v>
      </c>
      <c r="CJ64" s="6" t="s">
        <v>222</v>
      </c>
      <c r="CK64" s="6" t="s">
        <v>222</v>
      </c>
      <c r="CL64" s="6" t="s">
        <v>222</v>
      </c>
      <c r="CM64" s="6" t="s">
        <v>222</v>
      </c>
      <c r="CN64" s="117" t="s">
        <v>222</v>
      </c>
      <c r="CO64" s="6" t="s">
        <v>222</v>
      </c>
      <c r="CP64" s="6" t="s">
        <v>222</v>
      </c>
      <c r="CQ64" s="6" t="s">
        <v>222</v>
      </c>
      <c r="CR64" s="6" t="s">
        <v>222</v>
      </c>
      <c r="CS64" s="117" t="s">
        <v>222</v>
      </c>
      <c r="CT64" s="6" t="s">
        <v>222</v>
      </c>
      <c r="CU64" s="6" t="s">
        <v>222</v>
      </c>
    </row>
    <row r="65" spans="1:99">
      <c r="A65" s="8" t="s">
        <v>258</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222</v>
      </c>
      <c r="CQ65" s="6" t="s">
        <v>222</v>
      </c>
      <c r="CR65" s="6" t="s">
        <v>222</v>
      </c>
      <c r="CS65" s="117" t="s">
        <v>222</v>
      </c>
      <c r="CT65" s="6" t="s">
        <v>222</v>
      </c>
      <c r="CU65" s="6" t="s">
        <v>222</v>
      </c>
    </row>
    <row r="66" spans="1:99">
      <c r="A66" s="8" t="s">
        <v>259</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222</v>
      </c>
      <c r="CQ66" s="6" t="s">
        <v>222</v>
      </c>
      <c r="CR66" s="6" t="s">
        <v>222</v>
      </c>
      <c r="CS66" s="117" t="s">
        <v>222</v>
      </c>
      <c r="CT66" s="6" t="s">
        <v>222</v>
      </c>
      <c r="CU66" s="6" t="s">
        <v>222</v>
      </c>
    </row>
    <row r="67" spans="1:99" ht="15.75" thickBot="1">
      <c r="A67" s="5" t="s">
        <v>232</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222</v>
      </c>
      <c r="CQ67" s="133" t="s">
        <v>222</v>
      </c>
      <c r="CR67" s="133" t="s">
        <v>222</v>
      </c>
      <c r="CS67" s="134" t="s">
        <v>222</v>
      </c>
      <c r="CT67" s="133" t="s">
        <v>222</v>
      </c>
      <c r="CU67" s="133" t="s">
        <v>222</v>
      </c>
    </row>
    <row r="68" spans="1:99" ht="15.75" thickTop="1">
      <c r="A68" s="310" t="s">
        <v>260</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222</v>
      </c>
      <c r="BX68" s="6" t="s">
        <v>222</v>
      </c>
      <c r="BY68" s="311" t="s">
        <v>222</v>
      </c>
      <c r="BZ68" s="6" t="s">
        <v>222</v>
      </c>
      <c r="CA68" s="6" t="s">
        <v>222</v>
      </c>
      <c r="CB68" s="6" t="s">
        <v>222</v>
      </c>
      <c r="CC68" s="6" t="s">
        <v>222</v>
      </c>
      <c r="CD68" s="311" t="s">
        <v>222</v>
      </c>
      <c r="CE68" s="6" t="s">
        <v>222</v>
      </c>
      <c r="CF68" s="6" t="s">
        <v>222</v>
      </c>
      <c r="CG68" s="6" t="s">
        <v>222</v>
      </c>
      <c r="CH68" s="6" t="s">
        <v>222</v>
      </c>
      <c r="CI68" s="311" t="s">
        <v>222</v>
      </c>
      <c r="CJ68" s="6" t="s">
        <v>222</v>
      </c>
      <c r="CK68" s="6" t="s">
        <v>222</v>
      </c>
      <c r="CL68" s="6" t="s">
        <v>222</v>
      </c>
      <c r="CM68" s="6" t="s">
        <v>222</v>
      </c>
      <c r="CN68" s="311" t="s">
        <v>222</v>
      </c>
      <c r="CO68" s="6" t="s">
        <v>222</v>
      </c>
      <c r="CP68" s="6" t="s">
        <v>222</v>
      </c>
      <c r="CQ68" s="6" t="s">
        <v>222</v>
      </c>
      <c r="CR68" s="6" t="s">
        <v>222</v>
      </c>
      <c r="CS68" s="311" t="s">
        <v>222</v>
      </c>
      <c r="CT68" s="6" t="s">
        <v>222</v>
      </c>
      <c r="CU68" s="6" t="s">
        <v>222</v>
      </c>
    </row>
    <row r="69" spans="1:99">
      <c r="A69" s="18" t="s">
        <v>97</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row>
    <row r="70" spans="1:99" hidden="1" outlineLevel="1">
      <c r="A70" s="5" t="s">
        <v>261</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row>
    <row r="71" spans="1:99" hidden="1" outlineLevel="1">
      <c r="A71" s="8" t="s">
        <v>262</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222</v>
      </c>
      <c r="AR71" s="6" t="s">
        <v>222</v>
      </c>
      <c r="AS71" s="6" t="s">
        <v>222</v>
      </c>
      <c r="AT71" s="6" t="s">
        <v>222</v>
      </c>
      <c r="AU71" s="117" t="s">
        <v>222</v>
      </c>
      <c r="AV71" s="6" t="s">
        <v>222</v>
      </c>
      <c r="AW71" s="6" t="s">
        <v>222</v>
      </c>
      <c r="AX71" s="6" t="s">
        <v>222</v>
      </c>
      <c r="AY71" s="6" t="s">
        <v>222</v>
      </c>
      <c r="AZ71" s="117" t="s">
        <v>222</v>
      </c>
      <c r="BA71" s="6" t="s">
        <v>222</v>
      </c>
      <c r="BB71" s="6" t="s">
        <v>222</v>
      </c>
      <c r="BC71" s="6" t="s">
        <v>222</v>
      </c>
      <c r="BD71" s="6" t="s">
        <v>222</v>
      </c>
      <c r="BE71" s="117" t="s">
        <v>222</v>
      </c>
      <c r="BF71" s="6" t="s">
        <v>222</v>
      </c>
      <c r="BG71" s="6" t="s">
        <v>222</v>
      </c>
      <c r="BH71" s="6" t="s">
        <v>222</v>
      </c>
      <c r="BI71" s="6" t="s">
        <v>222</v>
      </c>
      <c r="BJ71" s="117" t="s">
        <v>222</v>
      </c>
      <c r="BK71" s="6" t="s">
        <v>222</v>
      </c>
      <c r="BL71" s="6" t="s">
        <v>222</v>
      </c>
      <c r="BM71" s="6" t="s">
        <v>222</v>
      </c>
      <c r="BN71" s="6" t="s">
        <v>222</v>
      </c>
      <c r="BO71" s="117" t="s">
        <v>222</v>
      </c>
      <c r="BP71" s="6" t="s">
        <v>222</v>
      </c>
      <c r="BQ71" s="6" t="s">
        <v>222</v>
      </c>
      <c r="BR71" s="6" t="s">
        <v>222</v>
      </c>
      <c r="BS71" s="6" t="s">
        <v>222</v>
      </c>
      <c r="BT71" s="117" t="s">
        <v>222</v>
      </c>
      <c r="BU71" s="6" t="s">
        <v>222</v>
      </c>
      <c r="BV71" s="6" t="s">
        <v>222</v>
      </c>
      <c r="BW71" s="6" t="s">
        <v>222</v>
      </c>
      <c r="BX71" s="6" t="s">
        <v>222</v>
      </c>
      <c r="BY71" s="117" t="s">
        <v>222</v>
      </c>
      <c r="BZ71" s="6" t="s">
        <v>222</v>
      </c>
      <c r="CA71" s="6" t="s">
        <v>222</v>
      </c>
      <c r="CB71" s="6" t="s">
        <v>222</v>
      </c>
      <c r="CC71" s="6" t="s">
        <v>222</v>
      </c>
      <c r="CD71" s="117" t="s">
        <v>222</v>
      </c>
      <c r="CE71" s="6" t="s">
        <v>222</v>
      </c>
      <c r="CF71" s="6" t="s">
        <v>222</v>
      </c>
      <c r="CG71" s="6" t="s">
        <v>222</v>
      </c>
      <c r="CH71" s="6" t="s">
        <v>222</v>
      </c>
      <c r="CI71" s="117" t="s">
        <v>222</v>
      </c>
      <c r="CJ71" s="6" t="s">
        <v>222</v>
      </c>
      <c r="CK71" s="6" t="s">
        <v>222</v>
      </c>
      <c r="CL71" s="6" t="s">
        <v>222</v>
      </c>
      <c r="CM71" s="6" t="s">
        <v>222</v>
      </c>
      <c r="CN71" s="117" t="s">
        <v>222</v>
      </c>
      <c r="CO71" s="6" t="s">
        <v>222</v>
      </c>
      <c r="CP71" s="6" t="s">
        <v>222</v>
      </c>
      <c r="CQ71" s="6" t="s">
        <v>222</v>
      </c>
      <c r="CR71" s="6" t="s">
        <v>222</v>
      </c>
      <c r="CS71" s="117" t="s">
        <v>222</v>
      </c>
      <c r="CT71" s="6" t="s">
        <v>222</v>
      </c>
      <c r="CU71" s="6" t="s">
        <v>222</v>
      </c>
    </row>
    <row r="72" spans="1:99" hidden="1" outlineLevel="1">
      <c r="A72" s="8" t="s">
        <v>263</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222</v>
      </c>
      <c r="AR72" s="6" t="s">
        <v>222</v>
      </c>
      <c r="AS72" s="6" t="s">
        <v>222</v>
      </c>
      <c r="AT72" s="6" t="s">
        <v>222</v>
      </c>
      <c r="AU72" s="117" t="s">
        <v>222</v>
      </c>
      <c r="AV72" s="6" t="s">
        <v>222</v>
      </c>
      <c r="AW72" s="6" t="s">
        <v>222</v>
      </c>
      <c r="AX72" s="6" t="s">
        <v>222</v>
      </c>
      <c r="AY72" s="6" t="s">
        <v>222</v>
      </c>
      <c r="AZ72" s="117" t="s">
        <v>222</v>
      </c>
      <c r="BA72" s="6" t="s">
        <v>222</v>
      </c>
      <c r="BB72" s="6" t="s">
        <v>222</v>
      </c>
      <c r="BC72" s="6" t="s">
        <v>222</v>
      </c>
      <c r="BD72" s="6" t="s">
        <v>222</v>
      </c>
      <c r="BE72" s="117" t="s">
        <v>222</v>
      </c>
      <c r="BF72" s="6" t="s">
        <v>222</v>
      </c>
      <c r="BG72" s="6" t="s">
        <v>222</v>
      </c>
      <c r="BH72" s="6" t="s">
        <v>222</v>
      </c>
      <c r="BI72" s="6" t="s">
        <v>222</v>
      </c>
      <c r="BJ72" s="117" t="s">
        <v>222</v>
      </c>
      <c r="BK72" s="6" t="s">
        <v>222</v>
      </c>
      <c r="BL72" s="6" t="s">
        <v>222</v>
      </c>
      <c r="BM72" s="6" t="s">
        <v>222</v>
      </c>
      <c r="BN72" s="6" t="s">
        <v>222</v>
      </c>
      <c r="BO72" s="117" t="s">
        <v>222</v>
      </c>
      <c r="BP72" s="6" t="s">
        <v>222</v>
      </c>
      <c r="BQ72" s="6" t="s">
        <v>222</v>
      </c>
      <c r="BR72" s="6" t="s">
        <v>222</v>
      </c>
      <c r="BS72" s="6" t="s">
        <v>222</v>
      </c>
      <c r="BT72" s="117" t="s">
        <v>222</v>
      </c>
      <c r="BU72" s="6" t="s">
        <v>222</v>
      </c>
      <c r="BV72" s="6" t="s">
        <v>222</v>
      </c>
      <c r="BW72" s="6" t="s">
        <v>222</v>
      </c>
      <c r="BX72" s="6" t="s">
        <v>222</v>
      </c>
      <c r="BY72" s="117" t="s">
        <v>222</v>
      </c>
      <c r="BZ72" s="6" t="s">
        <v>222</v>
      </c>
      <c r="CA72" s="6" t="s">
        <v>222</v>
      </c>
      <c r="CB72" s="6" t="s">
        <v>222</v>
      </c>
      <c r="CC72" s="6" t="s">
        <v>222</v>
      </c>
      <c r="CD72" s="117" t="s">
        <v>222</v>
      </c>
      <c r="CE72" s="6" t="s">
        <v>222</v>
      </c>
      <c r="CF72" s="6" t="s">
        <v>222</v>
      </c>
      <c r="CG72" s="6" t="s">
        <v>222</v>
      </c>
      <c r="CH72" s="6" t="s">
        <v>222</v>
      </c>
      <c r="CI72" s="117" t="s">
        <v>222</v>
      </c>
      <c r="CJ72" s="6" t="s">
        <v>222</v>
      </c>
      <c r="CK72" s="6" t="s">
        <v>222</v>
      </c>
      <c r="CL72" s="6" t="s">
        <v>222</v>
      </c>
      <c r="CM72" s="6" t="s">
        <v>222</v>
      </c>
      <c r="CN72" s="117" t="s">
        <v>222</v>
      </c>
      <c r="CO72" s="6" t="s">
        <v>222</v>
      </c>
      <c r="CP72" s="6" t="s">
        <v>222</v>
      </c>
      <c r="CQ72" s="6" t="s">
        <v>222</v>
      </c>
      <c r="CR72" s="6" t="s">
        <v>222</v>
      </c>
      <c r="CS72" s="117" t="s">
        <v>222</v>
      </c>
      <c r="CT72" s="6" t="s">
        <v>222</v>
      </c>
      <c r="CU72" s="6" t="s">
        <v>222</v>
      </c>
    </row>
    <row r="73" spans="1:99" ht="15.75" hidden="1" outlineLevel="1" thickBot="1">
      <c r="A73" s="5" t="s">
        <v>232</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row>
    <row r="74" spans="1:99" hidden="1" outlineLevel="1">
      <c r="B74" s="185"/>
      <c r="G74" s="119"/>
      <c r="L74" s="119"/>
      <c r="Q74" s="119"/>
      <c r="V74" s="119"/>
      <c r="AA74" s="119"/>
      <c r="AF74" s="119"/>
      <c r="AK74" s="119"/>
      <c r="AP74" s="119"/>
      <c r="AU74" s="119"/>
      <c r="AZ74" s="119"/>
      <c r="BE74" s="119"/>
      <c r="BJ74" s="119"/>
      <c r="BO74" s="119"/>
      <c r="BT74" s="119"/>
      <c r="BY74" s="119"/>
      <c r="CD74" s="119"/>
      <c r="CI74" s="119"/>
      <c r="CN74" s="119"/>
      <c r="CS74" s="119"/>
    </row>
    <row r="75" spans="1:99" hidden="1" outlineLevel="1">
      <c r="B75" s="185"/>
      <c r="G75" s="119"/>
      <c r="H75" s="6"/>
      <c r="L75" s="119"/>
      <c r="Q75" s="119"/>
      <c r="V75" s="119"/>
      <c r="AA75" s="119"/>
      <c r="AF75" s="119"/>
      <c r="AK75" s="119"/>
      <c r="AP75" s="119"/>
      <c r="AU75" s="185"/>
      <c r="AZ75" s="119"/>
      <c r="BE75" s="119"/>
      <c r="BJ75" s="119"/>
      <c r="BO75" s="119"/>
      <c r="BT75" s="119"/>
      <c r="BY75" s="119"/>
      <c r="CD75" s="119"/>
      <c r="CI75" s="119"/>
      <c r="CN75" s="119"/>
      <c r="CS75" s="119"/>
    </row>
    <row r="76" spans="1:99" hidden="1" outlineLevel="1">
      <c r="A76" s="5" t="s">
        <v>264</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row>
    <row r="77" spans="1:99" hidden="1" outlineLevel="1">
      <c r="A77" s="8" t="s">
        <v>262</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222</v>
      </c>
      <c r="BB77" s="6" t="s">
        <v>222</v>
      </c>
      <c r="BC77" s="6" t="s">
        <v>222</v>
      </c>
      <c r="BD77" s="6" t="s">
        <v>222</v>
      </c>
      <c r="BE77" s="117" t="s">
        <v>222</v>
      </c>
      <c r="BF77" s="6" t="s">
        <v>222</v>
      </c>
      <c r="BG77" s="6" t="s">
        <v>222</v>
      </c>
      <c r="BH77" s="6" t="s">
        <v>222</v>
      </c>
      <c r="BI77" s="6" t="s">
        <v>222</v>
      </c>
      <c r="BJ77" s="117" t="s">
        <v>222</v>
      </c>
      <c r="BK77" s="6" t="s">
        <v>222</v>
      </c>
      <c r="BL77" s="6" t="s">
        <v>222</v>
      </c>
      <c r="BM77" s="6" t="s">
        <v>222</v>
      </c>
      <c r="BN77" s="6" t="s">
        <v>222</v>
      </c>
      <c r="BO77" s="117" t="s">
        <v>222</v>
      </c>
      <c r="BP77" s="6" t="s">
        <v>222</v>
      </c>
      <c r="BQ77" s="6" t="s">
        <v>222</v>
      </c>
      <c r="BR77" s="6" t="s">
        <v>222</v>
      </c>
      <c r="BS77" s="6" t="s">
        <v>222</v>
      </c>
      <c r="BT77" s="117" t="s">
        <v>222</v>
      </c>
      <c r="BU77" s="6" t="s">
        <v>222</v>
      </c>
      <c r="BV77" s="6" t="s">
        <v>222</v>
      </c>
      <c r="BW77" s="6" t="s">
        <v>222</v>
      </c>
      <c r="BX77" s="6" t="s">
        <v>222</v>
      </c>
      <c r="BY77" s="117" t="s">
        <v>222</v>
      </c>
      <c r="BZ77" s="6" t="s">
        <v>222</v>
      </c>
      <c r="CA77" s="6" t="s">
        <v>222</v>
      </c>
      <c r="CB77" s="6" t="s">
        <v>222</v>
      </c>
      <c r="CC77" s="6" t="s">
        <v>222</v>
      </c>
      <c r="CD77" s="117" t="s">
        <v>222</v>
      </c>
      <c r="CE77" s="6" t="s">
        <v>222</v>
      </c>
      <c r="CF77" s="6" t="s">
        <v>222</v>
      </c>
      <c r="CG77" s="6" t="s">
        <v>222</v>
      </c>
      <c r="CH77" s="6" t="s">
        <v>222</v>
      </c>
      <c r="CI77" s="117" t="s">
        <v>222</v>
      </c>
      <c r="CJ77" s="6" t="s">
        <v>222</v>
      </c>
      <c r="CK77" s="6" t="s">
        <v>222</v>
      </c>
      <c r="CL77" s="6" t="s">
        <v>222</v>
      </c>
      <c r="CM77" s="6" t="s">
        <v>222</v>
      </c>
      <c r="CN77" s="117" t="s">
        <v>222</v>
      </c>
      <c r="CO77" s="6" t="s">
        <v>222</v>
      </c>
      <c r="CP77" s="6" t="s">
        <v>222</v>
      </c>
      <c r="CQ77" s="6" t="s">
        <v>222</v>
      </c>
      <c r="CR77" s="6" t="s">
        <v>222</v>
      </c>
      <c r="CS77" s="117" t="s">
        <v>222</v>
      </c>
      <c r="CT77" s="6" t="s">
        <v>222</v>
      </c>
      <c r="CU77" s="6" t="s">
        <v>222</v>
      </c>
    </row>
    <row r="78" spans="1:99" hidden="1" outlineLevel="1">
      <c r="A78" s="8" t="s">
        <v>263</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222</v>
      </c>
      <c r="BB78" s="6" t="s">
        <v>222</v>
      </c>
      <c r="BC78" s="6" t="s">
        <v>222</v>
      </c>
      <c r="BD78" s="6" t="s">
        <v>222</v>
      </c>
      <c r="BE78" s="117" t="s">
        <v>222</v>
      </c>
      <c r="BF78" s="6" t="s">
        <v>222</v>
      </c>
      <c r="BG78" s="6" t="s">
        <v>222</v>
      </c>
      <c r="BH78" s="6" t="s">
        <v>222</v>
      </c>
      <c r="BI78" s="6" t="s">
        <v>222</v>
      </c>
      <c r="BJ78" s="117" t="s">
        <v>222</v>
      </c>
      <c r="BK78" s="6" t="s">
        <v>222</v>
      </c>
      <c r="BL78" s="6" t="s">
        <v>222</v>
      </c>
      <c r="BM78" s="6" t="s">
        <v>222</v>
      </c>
      <c r="BN78" s="6" t="s">
        <v>222</v>
      </c>
      <c r="BO78" s="117" t="s">
        <v>222</v>
      </c>
      <c r="BP78" s="6" t="s">
        <v>222</v>
      </c>
      <c r="BQ78" s="6" t="s">
        <v>222</v>
      </c>
      <c r="BR78" s="6" t="s">
        <v>222</v>
      </c>
      <c r="BS78" s="6" t="s">
        <v>222</v>
      </c>
      <c r="BT78" s="117" t="s">
        <v>222</v>
      </c>
      <c r="BU78" s="6" t="s">
        <v>222</v>
      </c>
      <c r="BV78" s="6" t="s">
        <v>222</v>
      </c>
      <c r="BW78" s="6" t="s">
        <v>222</v>
      </c>
      <c r="BX78" s="6" t="s">
        <v>222</v>
      </c>
      <c r="BY78" s="117" t="s">
        <v>222</v>
      </c>
      <c r="BZ78" s="6" t="s">
        <v>222</v>
      </c>
      <c r="CA78" s="6" t="s">
        <v>222</v>
      </c>
      <c r="CB78" s="6" t="s">
        <v>222</v>
      </c>
      <c r="CC78" s="6" t="s">
        <v>222</v>
      </c>
      <c r="CD78" s="117" t="s">
        <v>222</v>
      </c>
      <c r="CE78" s="6" t="s">
        <v>222</v>
      </c>
      <c r="CF78" s="6" t="s">
        <v>222</v>
      </c>
      <c r="CG78" s="6" t="s">
        <v>222</v>
      </c>
      <c r="CH78" s="6" t="s">
        <v>222</v>
      </c>
      <c r="CI78" s="117" t="s">
        <v>222</v>
      </c>
      <c r="CJ78" s="6" t="s">
        <v>222</v>
      </c>
      <c r="CK78" s="6" t="s">
        <v>222</v>
      </c>
      <c r="CL78" s="6" t="s">
        <v>222</v>
      </c>
      <c r="CM78" s="6" t="s">
        <v>222</v>
      </c>
      <c r="CN78" s="117" t="s">
        <v>222</v>
      </c>
      <c r="CO78" s="6" t="s">
        <v>222</v>
      </c>
      <c r="CP78" s="6" t="s">
        <v>222</v>
      </c>
      <c r="CQ78" s="6" t="s">
        <v>222</v>
      </c>
      <c r="CR78" s="6" t="s">
        <v>222</v>
      </c>
      <c r="CS78" s="117" t="s">
        <v>222</v>
      </c>
      <c r="CT78" s="6" t="s">
        <v>222</v>
      </c>
      <c r="CU78" s="6" t="s">
        <v>222</v>
      </c>
    </row>
    <row r="79" spans="1:99" ht="15.75" hidden="1" outlineLevel="1" thickBot="1">
      <c r="A79" s="5" t="s">
        <v>232</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row>
    <row r="80" spans="1:99" hidden="1" outlineLevel="1">
      <c r="B80" s="185"/>
      <c r="G80" s="119"/>
      <c r="L80" s="119"/>
      <c r="Q80" s="119"/>
      <c r="V80" s="119"/>
      <c r="AA80" s="119"/>
      <c r="AF80" s="119"/>
      <c r="AK80" s="119"/>
      <c r="AP80" s="119"/>
      <c r="AU80" s="119"/>
      <c r="AZ80" s="119"/>
      <c r="BE80" s="117"/>
      <c r="BJ80" s="117"/>
      <c r="BO80" s="117"/>
      <c r="BT80" s="117"/>
      <c r="BY80" s="117"/>
      <c r="CD80" s="117"/>
      <c r="CI80" s="117"/>
      <c r="CN80" s="117"/>
      <c r="CS80" s="117"/>
    </row>
    <row r="81" spans="1:99" hidden="1" outlineLevel="1">
      <c r="A81" s="11" t="s">
        <v>265</v>
      </c>
      <c r="B81" s="182"/>
      <c r="G81" s="119"/>
      <c r="L81" s="119"/>
      <c r="Q81" s="119"/>
      <c r="V81" s="119"/>
      <c r="AA81" s="119"/>
      <c r="AF81" s="119"/>
      <c r="AK81" s="119"/>
      <c r="AP81" s="119"/>
      <c r="AU81" s="119"/>
      <c r="AZ81" s="119"/>
      <c r="BE81" s="119"/>
      <c r="BJ81" s="119"/>
      <c r="BO81" s="119"/>
      <c r="BT81" s="119"/>
      <c r="BY81" s="119"/>
      <c r="CD81" s="119"/>
      <c r="CI81" s="119"/>
      <c r="CN81" s="119"/>
      <c r="CS81" s="119"/>
    </row>
    <row r="82" spans="1:99" hidden="1" outlineLevel="1">
      <c r="A82" s="11" t="s">
        <v>266</v>
      </c>
      <c r="B82" s="182"/>
      <c r="G82" s="119"/>
      <c r="L82" s="119"/>
      <c r="Q82" s="119"/>
      <c r="V82" s="119"/>
      <c r="AA82" s="119"/>
      <c r="AF82" s="119"/>
      <c r="AK82" s="119"/>
      <c r="AP82" s="119"/>
      <c r="AU82" s="119"/>
      <c r="AZ82" s="119"/>
      <c r="BE82" s="119"/>
      <c r="BJ82" s="119"/>
      <c r="BO82" s="119"/>
      <c r="BT82" s="119"/>
      <c r="BY82" s="119"/>
      <c r="CD82" s="119"/>
      <c r="CI82" s="119"/>
      <c r="CN82" s="119"/>
      <c r="CS82" s="119"/>
    </row>
    <row r="83" spans="1:99" hidden="1" outlineLevel="1">
      <c r="A83" s="18" t="s">
        <v>97</v>
      </c>
      <c r="B83" s="185"/>
      <c r="G83" s="119"/>
      <c r="L83" s="119"/>
      <c r="Q83" s="119"/>
      <c r="V83" s="119"/>
      <c r="AA83" s="119"/>
      <c r="AF83" s="119"/>
      <c r="AK83" s="119"/>
      <c r="AP83" s="119"/>
      <c r="AU83" s="119"/>
      <c r="AZ83" s="119"/>
      <c r="BE83" s="119"/>
      <c r="BJ83" s="119"/>
      <c r="BO83" s="119"/>
      <c r="BT83" s="119"/>
      <c r="BY83" s="119"/>
      <c r="CD83" s="119"/>
      <c r="CI83" s="119"/>
      <c r="CN83" s="119"/>
      <c r="CS83" s="119"/>
    </row>
    <row r="84" spans="1:99" hidden="1" outlineLevel="1">
      <c r="B84" s="185"/>
      <c r="G84" s="119"/>
      <c r="H84" s="6"/>
      <c r="L84" s="119"/>
      <c r="Q84" s="119"/>
      <c r="V84" s="119"/>
      <c r="AA84" s="119"/>
      <c r="AF84" s="119"/>
      <c r="AK84" s="119"/>
      <c r="AP84" s="119"/>
      <c r="AU84" s="119"/>
      <c r="AZ84" s="119"/>
      <c r="BE84" s="119"/>
      <c r="BJ84" s="119"/>
      <c r="BO84" s="119"/>
      <c r="BT84" s="119"/>
      <c r="BY84" s="119"/>
      <c r="CD84" s="119"/>
      <c r="CI84" s="119"/>
      <c r="CN84" s="119"/>
      <c r="CS84" s="119"/>
    </row>
    <row r="85" spans="1:99" hidden="1" outlineLevel="1">
      <c r="A85" s="5" t="s">
        <v>267</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row>
    <row r="86" spans="1:99" hidden="1" outlineLevel="1">
      <c r="A86" s="8" t="s">
        <v>268</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222</v>
      </c>
      <c r="AR86" s="6" t="s">
        <v>222</v>
      </c>
      <c r="AS86" s="6" t="s">
        <v>222</v>
      </c>
      <c r="AT86" s="6" t="s">
        <v>222</v>
      </c>
      <c r="AU86" s="117" t="s">
        <v>222</v>
      </c>
      <c r="AV86" s="6" t="s">
        <v>222</v>
      </c>
      <c r="AW86" s="6" t="s">
        <v>222</v>
      </c>
      <c r="AX86" s="6" t="s">
        <v>222</v>
      </c>
      <c r="AY86" s="6" t="s">
        <v>222</v>
      </c>
      <c r="AZ86" s="117" t="s">
        <v>222</v>
      </c>
      <c r="BA86" s="6" t="s">
        <v>222</v>
      </c>
      <c r="BB86" s="6" t="s">
        <v>222</v>
      </c>
      <c r="BC86" s="6" t="s">
        <v>222</v>
      </c>
      <c r="BD86" s="6" t="s">
        <v>222</v>
      </c>
      <c r="BE86" s="117" t="s">
        <v>222</v>
      </c>
      <c r="BF86" s="6" t="s">
        <v>222</v>
      </c>
      <c r="BG86" s="6" t="s">
        <v>222</v>
      </c>
      <c r="BH86" s="6" t="s">
        <v>222</v>
      </c>
      <c r="BI86" s="6" t="s">
        <v>222</v>
      </c>
      <c r="BJ86" s="117" t="s">
        <v>222</v>
      </c>
      <c r="BK86" s="6" t="s">
        <v>222</v>
      </c>
      <c r="BL86" s="6" t="s">
        <v>222</v>
      </c>
      <c r="BM86" s="6" t="s">
        <v>222</v>
      </c>
      <c r="BN86" s="6" t="s">
        <v>222</v>
      </c>
      <c r="BO86" s="117" t="s">
        <v>222</v>
      </c>
      <c r="BP86" s="6" t="s">
        <v>222</v>
      </c>
      <c r="BQ86" s="6" t="s">
        <v>222</v>
      </c>
      <c r="BR86" s="6" t="s">
        <v>222</v>
      </c>
      <c r="BS86" s="6" t="s">
        <v>222</v>
      </c>
      <c r="BT86" s="117" t="s">
        <v>222</v>
      </c>
      <c r="BU86" s="6" t="s">
        <v>222</v>
      </c>
      <c r="BV86" s="6" t="s">
        <v>222</v>
      </c>
      <c r="BW86" s="6" t="s">
        <v>222</v>
      </c>
      <c r="BX86" s="6" t="s">
        <v>222</v>
      </c>
      <c r="BY86" s="117" t="s">
        <v>222</v>
      </c>
      <c r="BZ86" s="6" t="s">
        <v>222</v>
      </c>
      <c r="CA86" s="6" t="s">
        <v>222</v>
      </c>
      <c r="CB86" s="6" t="s">
        <v>222</v>
      </c>
      <c r="CC86" s="6" t="s">
        <v>222</v>
      </c>
      <c r="CD86" s="117" t="s">
        <v>222</v>
      </c>
      <c r="CE86" s="6" t="s">
        <v>222</v>
      </c>
      <c r="CF86" s="6" t="s">
        <v>222</v>
      </c>
      <c r="CG86" s="6" t="s">
        <v>222</v>
      </c>
      <c r="CH86" s="6" t="s">
        <v>222</v>
      </c>
      <c r="CI86" s="117" t="s">
        <v>222</v>
      </c>
      <c r="CJ86" s="6" t="s">
        <v>222</v>
      </c>
      <c r="CK86" s="6" t="s">
        <v>222</v>
      </c>
      <c r="CL86" s="6" t="s">
        <v>222</v>
      </c>
      <c r="CM86" s="6" t="s">
        <v>222</v>
      </c>
      <c r="CN86" s="117" t="s">
        <v>222</v>
      </c>
      <c r="CO86" s="6" t="s">
        <v>222</v>
      </c>
      <c r="CP86" s="6" t="s">
        <v>222</v>
      </c>
      <c r="CQ86" s="6" t="s">
        <v>222</v>
      </c>
      <c r="CR86" s="6" t="s">
        <v>222</v>
      </c>
      <c r="CS86" s="117" t="s">
        <v>222</v>
      </c>
      <c r="CT86" s="6" t="s">
        <v>222</v>
      </c>
      <c r="CU86" s="6" t="s">
        <v>222</v>
      </c>
    </row>
    <row r="87" spans="1:99" hidden="1" outlineLevel="1">
      <c r="A87" s="8" t="s">
        <v>269</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222</v>
      </c>
      <c r="AR87" s="6" t="s">
        <v>222</v>
      </c>
      <c r="AS87" s="6" t="s">
        <v>222</v>
      </c>
      <c r="AT87" s="6" t="s">
        <v>222</v>
      </c>
      <c r="AU87" s="117" t="s">
        <v>222</v>
      </c>
      <c r="AV87" s="6" t="s">
        <v>222</v>
      </c>
      <c r="AW87" s="6" t="s">
        <v>222</v>
      </c>
      <c r="AX87" s="6" t="s">
        <v>222</v>
      </c>
      <c r="AY87" s="6" t="s">
        <v>222</v>
      </c>
      <c r="AZ87" s="117" t="s">
        <v>222</v>
      </c>
      <c r="BA87" s="6" t="s">
        <v>222</v>
      </c>
      <c r="BB87" s="6" t="s">
        <v>222</v>
      </c>
      <c r="BC87" s="6" t="s">
        <v>222</v>
      </c>
      <c r="BD87" s="6" t="s">
        <v>222</v>
      </c>
      <c r="BE87" s="117" t="s">
        <v>222</v>
      </c>
      <c r="BF87" s="6" t="s">
        <v>222</v>
      </c>
      <c r="BG87" s="6" t="s">
        <v>222</v>
      </c>
      <c r="BH87" s="6" t="s">
        <v>222</v>
      </c>
      <c r="BI87" s="6" t="s">
        <v>222</v>
      </c>
      <c r="BJ87" s="117" t="s">
        <v>222</v>
      </c>
      <c r="BK87" s="6" t="s">
        <v>222</v>
      </c>
      <c r="BL87" s="6" t="s">
        <v>222</v>
      </c>
      <c r="BM87" s="6" t="s">
        <v>222</v>
      </c>
      <c r="BN87" s="6" t="s">
        <v>222</v>
      </c>
      <c r="BO87" s="117" t="s">
        <v>222</v>
      </c>
      <c r="BP87" s="6" t="s">
        <v>222</v>
      </c>
      <c r="BQ87" s="6" t="s">
        <v>222</v>
      </c>
      <c r="BR87" s="6" t="s">
        <v>222</v>
      </c>
      <c r="BS87" s="6" t="s">
        <v>222</v>
      </c>
      <c r="BT87" s="117" t="s">
        <v>222</v>
      </c>
      <c r="BU87" s="6" t="s">
        <v>222</v>
      </c>
      <c r="BV87" s="6" t="s">
        <v>222</v>
      </c>
      <c r="BW87" s="6" t="s">
        <v>222</v>
      </c>
      <c r="BX87" s="6" t="s">
        <v>222</v>
      </c>
      <c r="BY87" s="117" t="s">
        <v>222</v>
      </c>
      <c r="BZ87" s="6" t="s">
        <v>222</v>
      </c>
      <c r="CA87" s="6" t="s">
        <v>222</v>
      </c>
      <c r="CB87" s="6" t="s">
        <v>222</v>
      </c>
      <c r="CC87" s="6" t="s">
        <v>222</v>
      </c>
      <c r="CD87" s="117" t="s">
        <v>222</v>
      </c>
      <c r="CE87" s="6" t="s">
        <v>222</v>
      </c>
      <c r="CF87" s="6" t="s">
        <v>222</v>
      </c>
      <c r="CG87" s="6" t="s">
        <v>222</v>
      </c>
      <c r="CH87" s="6" t="s">
        <v>222</v>
      </c>
      <c r="CI87" s="117" t="s">
        <v>222</v>
      </c>
      <c r="CJ87" s="6" t="s">
        <v>222</v>
      </c>
      <c r="CK87" s="6" t="s">
        <v>222</v>
      </c>
      <c r="CL87" s="6" t="s">
        <v>222</v>
      </c>
      <c r="CM87" s="6" t="s">
        <v>222</v>
      </c>
      <c r="CN87" s="117" t="s">
        <v>222</v>
      </c>
      <c r="CO87" s="6" t="s">
        <v>222</v>
      </c>
      <c r="CP87" s="6" t="s">
        <v>222</v>
      </c>
      <c r="CQ87" s="6" t="s">
        <v>222</v>
      </c>
      <c r="CR87" s="6" t="s">
        <v>222</v>
      </c>
      <c r="CS87" s="117" t="s">
        <v>222</v>
      </c>
      <c r="CT87" s="6" t="s">
        <v>222</v>
      </c>
      <c r="CU87" s="6" t="s">
        <v>222</v>
      </c>
    </row>
    <row r="88" spans="1:99" hidden="1" outlineLevel="1">
      <c r="A88" s="8" t="s">
        <v>270</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222</v>
      </c>
      <c r="AR88" s="6" t="s">
        <v>222</v>
      </c>
      <c r="AS88" s="6" t="s">
        <v>222</v>
      </c>
      <c r="AT88" s="6" t="s">
        <v>222</v>
      </c>
      <c r="AU88" s="117" t="s">
        <v>222</v>
      </c>
      <c r="AV88" s="6" t="s">
        <v>222</v>
      </c>
      <c r="AW88" s="6" t="s">
        <v>222</v>
      </c>
      <c r="AX88" s="6" t="s">
        <v>222</v>
      </c>
      <c r="AY88" s="6" t="s">
        <v>222</v>
      </c>
      <c r="AZ88" s="117" t="s">
        <v>222</v>
      </c>
      <c r="BA88" s="6" t="s">
        <v>222</v>
      </c>
      <c r="BB88" s="6" t="s">
        <v>222</v>
      </c>
      <c r="BC88" s="6" t="s">
        <v>222</v>
      </c>
      <c r="BD88" s="6" t="s">
        <v>222</v>
      </c>
      <c r="BE88" s="117" t="s">
        <v>222</v>
      </c>
      <c r="BF88" s="6" t="s">
        <v>222</v>
      </c>
      <c r="BG88" s="6" t="s">
        <v>222</v>
      </c>
      <c r="BH88" s="6" t="s">
        <v>222</v>
      </c>
      <c r="BI88" s="6" t="s">
        <v>222</v>
      </c>
      <c r="BJ88" s="117" t="s">
        <v>222</v>
      </c>
      <c r="BK88" s="6" t="s">
        <v>222</v>
      </c>
      <c r="BL88" s="6" t="s">
        <v>222</v>
      </c>
      <c r="BM88" s="6" t="s">
        <v>222</v>
      </c>
      <c r="BN88" s="6" t="s">
        <v>222</v>
      </c>
      <c r="BO88" s="117" t="s">
        <v>222</v>
      </c>
      <c r="BP88" s="6" t="s">
        <v>222</v>
      </c>
      <c r="BQ88" s="6" t="s">
        <v>222</v>
      </c>
      <c r="BR88" s="6" t="s">
        <v>222</v>
      </c>
      <c r="BS88" s="6" t="s">
        <v>222</v>
      </c>
      <c r="BT88" s="117" t="s">
        <v>222</v>
      </c>
      <c r="BU88" s="6" t="s">
        <v>222</v>
      </c>
      <c r="BV88" s="6" t="s">
        <v>222</v>
      </c>
      <c r="BW88" s="6" t="s">
        <v>222</v>
      </c>
      <c r="BX88" s="6" t="s">
        <v>222</v>
      </c>
      <c r="BY88" s="117" t="s">
        <v>222</v>
      </c>
      <c r="BZ88" s="6" t="s">
        <v>222</v>
      </c>
      <c r="CA88" s="6" t="s">
        <v>222</v>
      </c>
      <c r="CB88" s="6" t="s">
        <v>222</v>
      </c>
      <c r="CC88" s="6" t="s">
        <v>222</v>
      </c>
      <c r="CD88" s="117" t="s">
        <v>222</v>
      </c>
      <c r="CE88" s="6" t="s">
        <v>222</v>
      </c>
      <c r="CF88" s="6" t="s">
        <v>222</v>
      </c>
      <c r="CG88" s="6" t="s">
        <v>222</v>
      </c>
      <c r="CH88" s="6" t="s">
        <v>222</v>
      </c>
      <c r="CI88" s="117" t="s">
        <v>222</v>
      </c>
      <c r="CJ88" s="6" t="s">
        <v>222</v>
      </c>
      <c r="CK88" s="6" t="s">
        <v>222</v>
      </c>
      <c r="CL88" s="6" t="s">
        <v>222</v>
      </c>
      <c r="CM88" s="6" t="s">
        <v>222</v>
      </c>
      <c r="CN88" s="117" t="s">
        <v>222</v>
      </c>
      <c r="CO88" s="6" t="s">
        <v>222</v>
      </c>
      <c r="CP88" s="6" t="s">
        <v>222</v>
      </c>
      <c r="CQ88" s="6" t="s">
        <v>222</v>
      </c>
      <c r="CR88" s="6" t="s">
        <v>222</v>
      </c>
      <c r="CS88" s="117" t="s">
        <v>222</v>
      </c>
      <c r="CT88" s="6" t="s">
        <v>222</v>
      </c>
      <c r="CU88" s="6" t="s">
        <v>222</v>
      </c>
    </row>
    <row r="89" spans="1:99" ht="15.75" hidden="1" outlineLevel="1" thickBot="1">
      <c r="A89" s="5" t="s">
        <v>232</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row>
    <row r="90" spans="1:99" hidden="1" outlineLevel="1">
      <c r="B90" s="182"/>
      <c r="G90" s="119"/>
      <c r="L90" s="119"/>
      <c r="Q90" s="119"/>
      <c r="V90" s="119"/>
      <c r="AA90" s="119"/>
      <c r="AF90" s="119"/>
      <c r="AK90" s="119"/>
      <c r="AP90" s="119"/>
      <c r="AU90" s="119"/>
      <c r="AZ90" s="119"/>
      <c r="BE90" s="119"/>
      <c r="BJ90" s="119"/>
      <c r="BO90" s="119"/>
      <c r="BT90" s="119"/>
      <c r="BY90" s="119"/>
      <c r="CD90" s="119"/>
      <c r="CI90" s="119"/>
      <c r="CN90" s="119"/>
      <c r="CS90" s="119"/>
    </row>
    <row r="91" spans="1:99" hidden="1" outlineLevel="1">
      <c r="B91" s="182"/>
      <c r="G91" s="119"/>
      <c r="L91" s="119"/>
      <c r="Q91" s="119"/>
      <c r="V91" s="119"/>
      <c r="AA91" s="119"/>
      <c r="AF91" s="119"/>
      <c r="AK91" s="119"/>
      <c r="AP91" s="119"/>
      <c r="AU91" s="119"/>
      <c r="AZ91" s="119"/>
      <c r="BE91" s="119"/>
      <c r="BJ91" s="119"/>
      <c r="BO91" s="119"/>
      <c r="BT91" s="119"/>
      <c r="BY91" s="119"/>
      <c r="CD91" s="119"/>
      <c r="CI91" s="119"/>
      <c r="CN91" s="119"/>
      <c r="CS91" s="119"/>
    </row>
    <row r="92" spans="1:99" hidden="1" outlineLevel="1">
      <c r="A92" s="5" t="s">
        <v>271</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row>
    <row r="93" spans="1:99" hidden="1" outlineLevel="1">
      <c r="A93" s="8" t="s">
        <v>272</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222</v>
      </c>
      <c r="BB93" s="6" t="s">
        <v>222</v>
      </c>
      <c r="BC93" s="6" t="s">
        <v>222</v>
      </c>
      <c r="BD93" s="6" t="s">
        <v>222</v>
      </c>
      <c r="BE93" s="117" t="s">
        <v>222</v>
      </c>
      <c r="BF93" s="6" t="s">
        <v>222</v>
      </c>
      <c r="BG93" s="6" t="s">
        <v>222</v>
      </c>
      <c r="BH93" s="6" t="s">
        <v>222</v>
      </c>
      <c r="BI93" s="6" t="s">
        <v>222</v>
      </c>
      <c r="BJ93" s="117" t="s">
        <v>222</v>
      </c>
      <c r="BK93" s="6" t="s">
        <v>222</v>
      </c>
      <c r="BL93" s="6" t="s">
        <v>222</v>
      </c>
      <c r="BM93" s="6" t="s">
        <v>222</v>
      </c>
      <c r="BN93" s="6" t="s">
        <v>222</v>
      </c>
      <c r="BO93" s="117" t="s">
        <v>222</v>
      </c>
      <c r="BP93" s="6" t="s">
        <v>222</v>
      </c>
      <c r="BQ93" s="6" t="s">
        <v>222</v>
      </c>
      <c r="BR93" s="6" t="s">
        <v>222</v>
      </c>
      <c r="BS93" s="6" t="s">
        <v>222</v>
      </c>
      <c r="BT93" s="117" t="s">
        <v>222</v>
      </c>
      <c r="BU93" s="6" t="s">
        <v>222</v>
      </c>
      <c r="BV93" s="6" t="s">
        <v>222</v>
      </c>
      <c r="BW93" s="6" t="s">
        <v>222</v>
      </c>
      <c r="BX93" s="6" t="s">
        <v>222</v>
      </c>
      <c r="BY93" s="117" t="s">
        <v>222</v>
      </c>
      <c r="BZ93" s="6" t="s">
        <v>222</v>
      </c>
      <c r="CA93" s="6" t="s">
        <v>222</v>
      </c>
      <c r="CB93" s="6" t="s">
        <v>222</v>
      </c>
      <c r="CC93" s="6" t="s">
        <v>222</v>
      </c>
      <c r="CD93" s="117" t="s">
        <v>222</v>
      </c>
      <c r="CE93" s="6" t="s">
        <v>222</v>
      </c>
      <c r="CF93" s="6" t="s">
        <v>222</v>
      </c>
      <c r="CG93" s="6" t="s">
        <v>222</v>
      </c>
      <c r="CH93" s="6" t="s">
        <v>222</v>
      </c>
      <c r="CI93" s="117" t="s">
        <v>222</v>
      </c>
      <c r="CJ93" s="6" t="s">
        <v>222</v>
      </c>
      <c r="CK93" s="6" t="s">
        <v>222</v>
      </c>
      <c r="CL93" s="6" t="s">
        <v>222</v>
      </c>
      <c r="CM93" s="6" t="s">
        <v>222</v>
      </c>
      <c r="CN93" s="117" t="s">
        <v>222</v>
      </c>
      <c r="CO93" s="6" t="s">
        <v>222</v>
      </c>
      <c r="CP93" s="6" t="s">
        <v>222</v>
      </c>
      <c r="CQ93" s="6" t="s">
        <v>222</v>
      </c>
      <c r="CR93" s="6" t="s">
        <v>222</v>
      </c>
      <c r="CS93" s="117" t="s">
        <v>222</v>
      </c>
      <c r="CT93" s="6" t="s">
        <v>222</v>
      </c>
      <c r="CU93" s="6" t="s">
        <v>222</v>
      </c>
    </row>
    <row r="94" spans="1:99" hidden="1" outlineLevel="1">
      <c r="A94" s="8" t="s">
        <v>273</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222</v>
      </c>
      <c r="BB94" s="6" t="s">
        <v>222</v>
      </c>
      <c r="BC94" s="6" t="s">
        <v>222</v>
      </c>
      <c r="BD94" s="6" t="s">
        <v>222</v>
      </c>
      <c r="BE94" s="117" t="s">
        <v>222</v>
      </c>
      <c r="BF94" s="6" t="s">
        <v>222</v>
      </c>
      <c r="BG94" s="6" t="s">
        <v>222</v>
      </c>
      <c r="BH94" s="6" t="s">
        <v>222</v>
      </c>
      <c r="BI94" s="6" t="s">
        <v>222</v>
      </c>
      <c r="BJ94" s="117" t="s">
        <v>222</v>
      </c>
      <c r="BK94" s="6" t="s">
        <v>222</v>
      </c>
      <c r="BL94" s="6" t="s">
        <v>222</v>
      </c>
      <c r="BM94" s="6" t="s">
        <v>222</v>
      </c>
      <c r="BN94" s="6" t="s">
        <v>222</v>
      </c>
      <c r="BO94" s="117" t="s">
        <v>222</v>
      </c>
      <c r="BP94" s="6" t="s">
        <v>222</v>
      </c>
      <c r="BQ94" s="6" t="s">
        <v>222</v>
      </c>
      <c r="BR94" s="6" t="s">
        <v>222</v>
      </c>
      <c r="BS94" s="6" t="s">
        <v>222</v>
      </c>
      <c r="BT94" s="117" t="s">
        <v>222</v>
      </c>
      <c r="BU94" s="6" t="s">
        <v>222</v>
      </c>
      <c r="BV94" s="6" t="s">
        <v>222</v>
      </c>
      <c r="BW94" s="6" t="s">
        <v>222</v>
      </c>
      <c r="BX94" s="6" t="s">
        <v>222</v>
      </c>
      <c r="BY94" s="117" t="s">
        <v>222</v>
      </c>
      <c r="BZ94" s="6" t="s">
        <v>222</v>
      </c>
      <c r="CA94" s="6" t="s">
        <v>222</v>
      </c>
      <c r="CB94" s="6" t="s">
        <v>222</v>
      </c>
      <c r="CC94" s="6" t="s">
        <v>222</v>
      </c>
      <c r="CD94" s="117" t="s">
        <v>222</v>
      </c>
      <c r="CE94" s="6" t="s">
        <v>222</v>
      </c>
      <c r="CF94" s="6" t="s">
        <v>222</v>
      </c>
      <c r="CG94" s="6" t="s">
        <v>222</v>
      </c>
      <c r="CH94" s="6" t="s">
        <v>222</v>
      </c>
      <c r="CI94" s="117" t="s">
        <v>222</v>
      </c>
      <c r="CJ94" s="6" t="s">
        <v>222</v>
      </c>
      <c r="CK94" s="6" t="s">
        <v>222</v>
      </c>
      <c r="CL94" s="6" t="s">
        <v>222</v>
      </c>
      <c r="CM94" s="6" t="s">
        <v>222</v>
      </c>
      <c r="CN94" s="117" t="s">
        <v>222</v>
      </c>
      <c r="CO94" s="6" t="s">
        <v>222</v>
      </c>
      <c r="CP94" s="6" t="s">
        <v>222</v>
      </c>
      <c r="CQ94" s="6" t="s">
        <v>222</v>
      </c>
      <c r="CR94" s="6" t="s">
        <v>222</v>
      </c>
      <c r="CS94" s="117" t="s">
        <v>222</v>
      </c>
      <c r="CT94" s="6" t="s">
        <v>222</v>
      </c>
      <c r="CU94" s="6" t="s">
        <v>222</v>
      </c>
    </row>
    <row r="95" spans="1:99" hidden="1" outlineLevel="1">
      <c r="A95" s="8" t="s">
        <v>274</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222</v>
      </c>
      <c r="BB95" s="6" t="s">
        <v>222</v>
      </c>
      <c r="BC95" s="6" t="s">
        <v>222</v>
      </c>
      <c r="BD95" s="6" t="s">
        <v>222</v>
      </c>
      <c r="BE95" s="117" t="s">
        <v>222</v>
      </c>
      <c r="BF95" s="6" t="s">
        <v>222</v>
      </c>
      <c r="BG95" s="6" t="s">
        <v>222</v>
      </c>
      <c r="BH95" s="6" t="s">
        <v>222</v>
      </c>
      <c r="BI95" s="6" t="s">
        <v>222</v>
      </c>
      <c r="BJ95" s="117" t="s">
        <v>222</v>
      </c>
      <c r="BK95" s="6" t="s">
        <v>222</v>
      </c>
      <c r="BL95" s="6" t="s">
        <v>222</v>
      </c>
      <c r="BM95" s="6" t="s">
        <v>222</v>
      </c>
      <c r="BN95" s="6" t="s">
        <v>222</v>
      </c>
      <c r="BO95" s="117" t="s">
        <v>222</v>
      </c>
      <c r="BP95" s="6" t="s">
        <v>222</v>
      </c>
      <c r="BQ95" s="6" t="s">
        <v>222</v>
      </c>
      <c r="BR95" s="6" t="s">
        <v>222</v>
      </c>
      <c r="BS95" s="6" t="s">
        <v>222</v>
      </c>
      <c r="BT95" s="117" t="s">
        <v>222</v>
      </c>
      <c r="BU95" s="6" t="s">
        <v>222</v>
      </c>
      <c r="BV95" s="6" t="s">
        <v>222</v>
      </c>
      <c r="BW95" s="6" t="s">
        <v>222</v>
      </c>
      <c r="BX95" s="6" t="s">
        <v>222</v>
      </c>
      <c r="BY95" s="117" t="s">
        <v>222</v>
      </c>
      <c r="BZ95" s="6" t="s">
        <v>222</v>
      </c>
      <c r="CA95" s="6" t="s">
        <v>222</v>
      </c>
      <c r="CB95" s="6" t="s">
        <v>222</v>
      </c>
      <c r="CC95" s="6" t="s">
        <v>222</v>
      </c>
      <c r="CD95" s="117" t="s">
        <v>222</v>
      </c>
      <c r="CE95" s="6" t="s">
        <v>222</v>
      </c>
      <c r="CF95" s="6" t="s">
        <v>222</v>
      </c>
      <c r="CG95" s="6" t="s">
        <v>222</v>
      </c>
      <c r="CH95" s="6" t="s">
        <v>222</v>
      </c>
      <c r="CI95" s="117" t="s">
        <v>222</v>
      </c>
      <c r="CJ95" s="6" t="s">
        <v>222</v>
      </c>
      <c r="CK95" s="6" t="s">
        <v>222</v>
      </c>
      <c r="CL95" s="6" t="s">
        <v>222</v>
      </c>
      <c r="CM95" s="6" t="s">
        <v>222</v>
      </c>
      <c r="CN95" s="117" t="s">
        <v>222</v>
      </c>
      <c r="CO95" s="6" t="s">
        <v>222</v>
      </c>
      <c r="CP95" s="6" t="s">
        <v>222</v>
      </c>
      <c r="CQ95" s="6" t="s">
        <v>222</v>
      </c>
      <c r="CR95" s="6" t="s">
        <v>222</v>
      </c>
      <c r="CS95" s="117" t="s">
        <v>222</v>
      </c>
      <c r="CT95" s="6" t="s">
        <v>222</v>
      </c>
      <c r="CU95" s="6" t="s">
        <v>222</v>
      </c>
    </row>
    <row r="96" spans="1:99" ht="15.75" hidden="1" outlineLevel="1" thickBot="1">
      <c r="A96" s="5" t="s">
        <v>232</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row>
    <row r="97" spans="1:99" hidden="1" outlineLevel="1">
      <c r="B97" s="182"/>
      <c r="G97" s="119"/>
      <c r="L97" s="119"/>
      <c r="Q97" s="119"/>
      <c r="V97" s="119"/>
      <c r="AA97" s="119"/>
      <c r="AF97" s="119"/>
      <c r="AK97" s="119"/>
      <c r="AP97" s="119"/>
      <c r="AU97" s="119"/>
      <c r="AZ97" s="119"/>
      <c r="BE97" s="117"/>
      <c r="BJ97" s="117"/>
      <c r="BO97" s="117"/>
      <c r="BT97" s="117"/>
      <c r="BY97" s="117"/>
      <c r="CD97" s="117"/>
      <c r="CI97" s="117"/>
      <c r="CN97" s="117"/>
      <c r="CS97" s="117"/>
    </row>
    <row r="98" spans="1:99" hidden="1" outlineLevel="1">
      <c r="A98" s="11" t="s">
        <v>265</v>
      </c>
      <c r="B98" s="182"/>
      <c r="G98" s="119"/>
      <c r="L98" s="119"/>
      <c r="Q98" s="119"/>
      <c r="V98" s="119"/>
      <c r="AA98" s="119"/>
      <c r="AF98" s="119"/>
      <c r="AK98" s="119"/>
      <c r="AP98" s="119"/>
      <c r="AU98" s="119"/>
      <c r="AZ98" s="119"/>
      <c r="BE98" s="119"/>
      <c r="BJ98" s="119"/>
      <c r="BO98" s="119"/>
      <c r="BT98" s="119"/>
      <c r="BY98" s="119"/>
      <c r="CD98" s="119"/>
      <c r="CI98" s="119"/>
      <c r="CN98" s="119"/>
      <c r="CS98" s="119"/>
    </row>
    <row r="99" spans="1:99" hidden="1" outlineLevel="1">
      <c r="A99" s="11" t="s">
        <v>266</v>
      </c>
      <c r="B99" s="182"/>
      <c r="G99" s="119"/>
      <c r="L99" s="119"/>
      <c r="Q99" s="119"/>
      <c r="V99" s="119"/>
      <c r="AA99" s="119"/>
      <c r="AF99" s="119"/>
      <c r="AK99" s="119"/>
      <c r="AP99" s="119"/>
      <c r="AU99" s="119"/>
      <c r="AZ99" s="119"/>
      <c r="BE99" s="119"/>
      <c r="BJ99" s="119"/>
      <c r="BO99" s="119"/>
      <c r="BT99" s="119"/>
      <c r="BY99" s="119"/>
      <c r="CD99" s="119"/>
      <c r="CI99" s="119"/>
      <c r="CN99" s="119"/>
      <c r="CS99" s="119"/>
    </row>
    <row r="100" spans="1:99" collapsed="1">
      <c r="B100" s="182"/>
      <c r="G100" s="119"/>
      <c r="L100" s="119"/>
      <c r="Q100" s="119"/>
      <c r="V100" s="119"/>
      <c r="AA100" s="119"/>
      <c r="AF100" s="119"/>
      <c r="AK100" s="119"/>
      <c r="AP100" s="119"/>
      <c r="AU100" s="119"/>
      <c r="AZ100" s="119"/>
      <c r="BE100" s="119"/>
      <c r="BJ100" s="119"/>
      <c r="BO100" s="119"/>
      <c r="BT100" s="119"/>
      <c r="BY100" s="119"/>
      <c r="CD100" s="119"/>
      <c r="CI100" s="119"/>
      <c r="CN100" s="119"/>
      <c r="CS100" s="119"/>
    </row>
    <row r="101" spans="1:99">
      <c r="A101" s="18" t="s">
        <v>97</v>
      </c>
      <c r="B101" s="182"/>
      <c r="G101" s="119"/>
      <c r="L101" s="119"/>
      <c r="Q101" s="119"/>
      <c r="V101" s="119"/>
      <c r="AA101" s="119"/>
      <c r="AF101" s="119"/>
      <c r="AK101" s="119"/>
      <c r="AP101" s="119"/>
      <c r="AU101" s="119"/>
      <c r="AZ101" s="119"/>
      <c r="BE101" s="119"/>
      <c r="BJ101" s="119"/>
      <c r="BO101" s="119"/>
      <c r="BT101" s="119"/>
      <c r="BY101" s="119"/>
      <c r="CD101" s="119"/>
      <c r="CI101" s="119"/>
      <c r="CN101" s="119"/>
      <c r="CS101" s="119"/>
    </row>
    <row r="102" spans="1:99">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row>
    <row r="103" spans="1:99">
      <c r="A103" s="4" t="s">
        <v>275</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row>
    <row r="104" spans="1:99">
      <c r="A104" s="45" t="s">
        <v>276</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row>
    <row r="105" spans="1:99">
      <c r="A105" s="45" t="s">
        <v>277</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row>
    <row r="106" spans="1:99">
      <c r="A106" s="45" t="s">
        <v>278</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row>
    <row r="107" spans="1:99">
      <c r="A107" s="45" t="s">
        <v>279</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row>
    <row r="108" spans="1:99" ht="15.75" thickBot="1">
      <c r="A108" s="17" t="s">
        <v>232</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8">SUM(BV104:BV107)</f>
        <v>1</v>
      </c>
      <c r="BW108" s="135">
        <f t="shared" si="18"/>
        <v>1</v>
      </c>
      <c r="BX108" s="135">
        <f t="shared" si="18"/>
        <v>1</v>
      </c>
      <c r="BY108" s="132">
        <f t="shared" si="18"/>
        <v>1</v>
      </c>
      <c r="BZ108" s="135">
        <f t="shared" si="18"/>
        <v>1</v>
      </c>
      <c r="CA108" s="135">
        <f t="shared" si="18"/>
        <v>1</v>
      </c>
      <c r="CB108" s="135">
        <f t="shared" si="18"/>
        <v>1</v>
      </c>
      <c r="CC108" s="135">
        <f t="shared" ref="CC108:CH108" si="19">SUM(CC104:CC107)</f>
        <v>1</v>
      </c>
      <c r="CD108" s="132">
        <f t="shared" si="19"/>
        <v>1</v>
      </c>
      <c r="CE108" s="135">
        <f t="shared" si="19"/>
        <v>0.99990000000000001</v>
      </c>
      <c r="CF108" s="135">
        <f t="shared" si="19"/>
        <v>0.99990000000000001</v>
      </c>
      <c r="CG108" s="135">
        <f t="shared" si="19"/>
        <v>1</v>
      </c>
      <c r="CH108" s="135">
        <f t="shared" si="19"/>
        <v>1</v>
      </c>
      <c r="CI108" s="132">
        <v>1</v>
      </c>
      <c r="CJ108" s="135">
        <f t="shared" ref="CJ108" si="20">SUM(CJ104:CJ107)</f>
        <v>1</v>
      </c>
      <c r="CK108" s="135">
        <f t="shared" ref="CK108" si="21">SUM(CK104:CK107)</f>
        <v>1</v>
      </c>
      <c r="CL108" s="135">
        <f t="shared" ref="CL108" si="22">SUM(CL104:CL107)</f>
        <v>1</v>
      </c>
      <c r="CM108" s="135">
        <f t="shared" ref="CM108" si="23">SUM(CM104:CM107)</f>
        <v>1</v>
      </c>
      <c r="CN108" s="132">
        <f>SUM(CN104:CN107)</f>
        <v>1.0000247022127524</v>
      </c>
      <c r="CO108" s="135">
        <f t="shared" ref="CO108" si="24">SUM(CO104:CO107)</f>
        <v>0.99990000000000001</v>
      </c>
      <c r="CP108" s="135">
        <f t="shared" ref="CP108" si="25">SUM(CP104:CP107)</f>
        <v>0.99999999999999989</v>
      </c>
      <c r="CQ108" s="135">
        <f t="shared" ref="CQ108" si="26">SUM(CQ104:CQ107)</f>
        <v>1.0001</v>
      </c>
      <c r="CR108" s="135">
        <f t="shared" ref="CR108" si="27">SUM(CR104:CR107)</f>
        <v>0.99999999999999989</v>
      </c>
      <c r="CS108" s="132">
        <f>SUM(CS104:CS107)</f>
        <v>1.0000733513026629</v>
      </c>
      <c r="CT108" s="135">
        <f t="shared" ref="CT108" si="28">SUM(CT104:CT107)</f>
        <v>1</v>
      </c>
      <c r="CU108" s="135">
        <f t="shared" ref="CU108" si="29">SUM(CU104:CU107)</f>
        <v>1.0001</v>
      </c>
    </row>
    <row r="109" spans="1:99" ht="15.7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row>
    <row r="110" spans="1:99">
      <c r="A110" s="17" t="s">
        <v>280</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row>
    <row r="111" spans="1:99">
      <c r="A111" s="45" t="s">
        <v>276</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row>
    <row r="112" spans="1:99">
      <c r="A112" s="45" t="s">
        <v>277</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row>
    <row r="113" spans="1:99">
      <c r="A113" s="45" t="s">
        <v>278</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row>
    <row r="114" spans="1:99">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row>
    <row r="115" spans="1:99">
      <c r="A115" s="18" t="s">
        <v>97</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row>
    <row r="116" spans="1:99">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row>
    <row r="117" spans="1:99">
      <c r="A117" s="3" t="s">
        <v>281</v>
      </c>
      <c r="B117" s="182"/>
      <c r="G117" s="119"/>
      <c r="L117" s="119"/>
      <c r="Q117" s="119"/>
      <c r="V117" s="119"/>
      <c r="AA117" s="119"/>
      <c r="AF117" s="119"/>
      <c r="AK117" s="119"/>
      <c r="AP117" s="119"/>
      <c r="AU117" s="119"/>
      <c r="AZ117" s="119"/>
      <c r="BE117" s="119"/>
      <c r="BJ117" s="119"/>
      <c r="BO117" s="119"/>
      <c r="BT117" s="119"/>
      <c r="BY117" s="119"/>
      <c r="CD117" s="119"/>
      <c r="CI117" s="119"/>
      <c r="CN117" s="119"/>
      <c r="CS117" s="119"/>
    </row>
    <row r="118" spans="1:99">
      <c r="B118" s="182"/>
      <c r="G118" s="119"/>
      <c r="L118" s="119"/>
      <c r="Q118" s="119"/>
      <c r="V118" s="119"/>
      <c r="AA118" s="119"/>
      <c r="AF118" s="119"/>
      <c r="AK118" s="119"/>
      <c r="AP118" s="119"/>
      <c r="AU118" s="119"/>
      <c r="AZ118" s="119"/>
      <c r="BE118" s="119"/>
      <c r="BJ118" s="119"/>
      <c r="BO118" s="119"/>
      <c r="BT118" s="119"/>
      <c r="BY118" s="119"/>
      <c r="CD118" s="119"/>
      <c r="CI118" s="119"/>
      <c r="CN118" s="119"/>
      <c r="CS118" s="119"/>
    </row>
    <row r="119" spans="1:99" hidden="1" outlineLevel="1">
      <c r="A119" s="4" t="s">
        <v>282</v>
      </c>
      <c r="B119" s="182"/>
      <c r="G119" s="119"/>
      <c r="L119" s="119"/>
      <c r="Q119" s="119"/>
      <c r="V119" s="119"/>
      <c r="AA119" s="119"/>
      <c r="AF119" s="119"/>
      <c r="AK119" s="119"/>
      <c r="AP119" s="119"/>
      <c r="AU119" s="119"/>
      <c r="AZ119" s="119"/>
      <c r="BE119" s="119"/>
      <c r="BJ119" s="119"/>
      <c r="BO119" s="119"/>
      <c r="BT119" s="119"/>
      <c r="BY119" s="119"/>
      <c r="CD119" s="119"/>
      <c r="CI119" s="119"/>
      <c r="CN119" s="119"/>
      <c r="CS119" s="119"/>
    </row>
    <row r="120" spans="1:99"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row>
    <row r="121" spans="1:99" hidden="1" outlineLevel="1">
      <c r="A121" s="6" t="s">
        <v>283</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222</v>
      </c>
      <c r="AR121" s="6" t="s">
        <v>222</v>
      </c>
      <c r="AS121" s="6" t="s">
        <v>222</v>
      </c>
      <c r="AT121" s="6" t="s">
        <v>222</v>
      </c>
      <c r="AU121" s="117" t="s">
        <v>222</v>
      </c>
      <c r="AV121" s="6" t="s">
        <v>222</v>
      </c>
      <c r="AW121" s="6" t="s">
        <v>222</v>
      </c>
      <c r="AX121" s="6" t="s">
        <v>222</v>
      </c>
      <c r="AY121" s="6" t="s">
        <v>222</v>
      </c>
      <c r="AZ121" s="117" t="s">
        <v>222</v>
      </c>
      <c r="BA121" s="6" t="s">
        <v>222</v>
      </c>
      <c r="BB121" s="6" t="s">
        <v>222</v>
      </c>
      <c r="BC121" s="6" t="s">
        <v>222</v>
      </c>
      <c r="BD121" s="6" t="s">
        <v>222</v>
      </c>
      <c r="BE121" s="117" t="s">
        <v>222</v>
      </c>
      <c r="BF121" s="6" t="s">
        <v>222</v>
      </c>
      <c r="BG121" s="6" t="s">
        <v>222</v>
      </c>
      <c r="BH121" s="6" t="s">
        <v>222</v>
      </c>
      <c r="BI121" s="6" t="s">
        <v>222</v>
      </c>
      <c r="BJ121" s="117" t="s">
        <v>222</v>
      </c>
      <c r="BK121" s="6" t="s">
        <v>222</v>
      </c>
      <c r="BL121" s="6" t="s">
        <v>222</v>
      </c>
      <c r="BM121" s="6" t="s">
        <v>222</v>
      </c>
      <c r="BN121" s="6" t="s">
        <v>222</v>
      </c>
      <c r="BO121" s="117" t="s">
        <v>222</v>
      </c>
      <c r="BP121" s="6" t="s">
        <v>222</v>
      </c>
      <c r="BQ121" s="6" t="s">
        <v>222</v>
      </c>
      <c r="BR121" s="6" t="s">
        <v>222</v>
      </c>
      <c r="BS121" s="6" t="s">
        <v>222</v>
      </c>
      <c r="BT121" s="117" t="s">
        <v>222</v>
      </c>
      <c r="BU121" s="6" t="s">
        <v>222</v>
      </c>
      <c r="BV121" s="6" t="s">
        <v>222</v>
      </c>
      <c r="BW121" s="6" t="s">
        <v>222</v>
      </c>
      <c r="BX121" s="6" t="s">
        <v>222</v>
      </c>
      <c r="BY121" s="117" t="s">
        <v>222</v>
      </c>
      <c r="BZ121" s="6" t="s">
        <v>222</v>
      </c>
      <c r="CA121" s="6" t="s">
        <v>222</v>
      </c>
      <c r="CB121" s="6" t="s">
        <v>222</v>
      </c>
      <c r="CC121" s="6" t="s">
        <v>222</v>
      </c>
      <c r="CD121" s="117" t="s">
        <v>222</v>
      </c>
      <c r="CE121" s="6" t="s">
        <v>222</v>
      </c>
      <c r="CF121" s="6" t="s">
        <v>222</v>
      </c>
      <c r="CG121" s="6" t="s">
        <v>222</v>
      </c>
      <c r="CH121" s="6" t="s">
        <v>222</v>
      </c>
      <c r="CI121" s="117" t="s">
        <v>222</v>
      </c>
      <c r="CJ121" s="6" t="s">
        <v>222</v>
      </c>
      <c r="CK121" s="6" t="s">
        <v>222</v>
      </c>
      <c r="CL121" s="6" t="s">
        <v>222</v>
      </c>
      <c r="CM121" s="6" t="s">
        <v>222</v>
      </c>
      <c r="CN121" s="117" t="s">
        <v>222</v>
      </c>
      <c r="CO121" s="6" t="s">
        <v>222</v>
      </c>
      <c r="CP121" s="6" t="s">
        <v>222</v>
      </c>
      <c r="CQ121" s="6" t="s">
        <v>222</v>
      </c>
      <c r="CR121" s="6" t="s">
        <v>222</v>
      </c>
      <c r="CS121" s="117" t="s">
        <v>222</v>
      </c>
      <c r="CT121" s="6" t="s">
        <v>222</v>
      </c>
      <c r="CU121" s="6" t="s">
        <v>222</v>
      </c>
    </row>
    <row r="122" spans="1:99" hidden="1" outlineLevel="1">
      <c r="A122" s="6" t="s">
        <v>284</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222</v>
      </c>
      <c r="AR122" s="6" t="s">
        <v>222</v>
      </c>
      <c r="AS122" s="6" t="s">
        <v>222</v>
      </c>
      <c r="AT122" s="6" t="s">
        <v>222</v>
      </c>
      <c r="AU122" s="117" t="s">
        <v>222</v>
      </c>
      <c r="AV122" s="6" t="s">
        <v>222</v>
      </c>
      <c r="AW122" s="6" t="s">
        <v>222</v>
      </c>
      <c r="AX122" s="6" t="s">
        <v>222</v>
      </c>
      <c r="AY122" s="6" t="s">
        <v>222</v>
      </c>
      <c r="AZ122" s="117" t="s">
        <v>222</v>
      </c>
      <c r="BA122" s="6" t="s">
        <v>222</v>
      </c>
      <c r="BB122" s="6" t="s">
        <v>222</v>
      </c>
      <c r="BC122" s="6" t="s">
        <v>222</v>
      </c>
      <c r="BD122" s="6" t="s">
        <v>222</v>
      </c>
      <c r="BE122" s="117" t="s">
        <v>222</v>
      </c>
      <c r="BF122" s="6" t="s">
        <v>222</v>
      </c>
      <c r="BG122" s="6" t="s">
        <v>222</v>
      </c>
      <c r="BH122" s="6" t="s">
        <v>222</v>
      </c>
      <c r="BI122" s="6" t="s">
        <v>222</v>
      </c>
      <c r="BJ122" s="117" t="s">
        <v>222</v>
      </c>
      <c r="BK122" s="6" t="s">
        <v>222</v>
      </c>
      <c r="BL122" s="6" t="s">
        <v>222</v>
      </c>
      <c r="BM122" s="6" t="s">
        <v>222</v>
      </c>
      <c r="BN122" s="6" t="s">
        <v>222</v>
      </c>
      <c r="BO122" s="117" t="s">
        <v>222</v>
      </c>
      <c r="BP122" s="6" t="s">
        <v>222</v>
      </c>
      <c r="BQ122" s="6" t="s">
        <v>222</v>
      </c>
      <c r="BR122" s="6" t="s">
        <v>222</v>
      </c>
      <c r="BS122" s="6" t="s">
        <v>222</v>
      </c>
      <c r="BT122" s="117" t="s">
        <v>222</v>
      </c>
      <c r="BU122" s="6" t="s">
        <v>222</v>
      </c>
      <c r="BV122" s="6" t="s">
        <v>222</v>
      </c>
      <c r="BW122" s="6" t="s">
        <v>222</v>
      </c>
      <c r="BX122" s="6" t="s">
        <v>222</v>
      </c>
      <c r="BY122" s="117" t="s">
        <v>222</v>
      </c>
      <c r="BZ122" s="6" t="s">
        <v>222</v>
      </c>
      <c r="CA122" s="6" t="s">
        <v>222</v>
      </c>
      <c r="CB122" s="6" t="s">
        <v>222</v>
      </c>
      <c r="CC122" s="6" t="s">
        <v>222</v>
      </c>
      <c r="CD122" s="117" t="s">
        <v>222</v>
      </c>
      <c r="CE122" s="6" t="s">
        <v>222</v>
      </c>
      <c r="CF122" s="6" t="s">
        <v>222</v>
      </c>
      <c r="CG122" s="6" t="s">
        <v>222</v>
      </c>
      <c r="CH122" s="6" t="s">
        <v>222</v>
      </c>
      <c r="CI122" s="117" t="s">
        <v>222</v>
      </c>
      <c r="CJ122" s="6" t="s">
        <v>222</v>
      </c>
      <c r="CK122" s="6" t="s">
        <v>222</v>
      </c>
      <c r="CL122" s="6" t="s">
        <v>222</v>
      </c>
      <c r="CM122" s="6" t="s">
        <v>222</v>
      </c>
      <c r="CN122" s="117" t="s">
        <v>222</v>
      </c>
      <c r="CO122" s="6" t="s">
        <v>222</v>
      </c>
      <c r="CP122" s="6" t="s">
        <v>222</v>
      </c>
      <c r="CQ122" s="6" t="s">
        <v>222</v>
      </c>
      <c r="CR122" s="6" t="s">
        <v>222</v>
      </c>
      <c r="CS122" s="117" t="s">
        <v>222</v>
      </c>
      <c r="CT122" s="6" t="s">
        <v>222</v>
      </c>
      <c r="CU122" s="6" t="s">
        <v>222</v>
      </c>
    </row>
    <row r="123" spans="1:99" hidden="1" outlineLevel="1">
      <c r="A123" s="6" t="s">
        <v>285</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222</v>
      </c>
      <c r="AR123" s="6" t="s">
        <v>222</v>
      </c>
      <c r="AS123" s="6" t="s">
        <v>222</v>
      </c>
      <c r="AT123" s="6" t="s">
        <v>222</v>
      </c>
      <c r="AU123" s="117" t="s">
        <v>222</v>
      </c>
      <c r="AV123" s="6" t="s">
        <v>222</v>
      </c>
      <c r="AW123" s="6" t="s">
        <v>222</v>
      </c>
      <c r="AX123" s="6" t="s">
        <v>222</v>
      </c>
      <c r="AY123" s="6" t="s">
        <v>222</v>
      </c>
      <c r="AZ123" s="117" t="s">
        <v>222</v>
      </c>
      <c r="BA123" s="6" t="s">
        <v>222</v>
      </c>
      <c r="BB123" s="6" t="s">
        <v>222</v>
      </c>
      <c r="BC123" s="6" t="s">
        <v>222</v>
      </c>
      <c r="BD123" s="6" t="s">
        <v>222</v>
      </c>
      <c r="BE123" s="117" t="s">
        <v>222</v>
      </c>
      <c r="BF123" s="6" t="s">
        <v>222</v>
      </c>
      <c r="BG123" s="6" t="s">
        <v>222</v>
      </c>
      <c r="BH123" s="6" t="s">
        <v>222</v>
      </c>
      <c r="BI123" s="6" t="s">
        <v>222</v>
      </c>
      <c r="BJ123" s="117" t="s">
        <v>222</v>
      </c>
      <c r="BK123" s="6" t="s">
        <v>222</v>
      </c>
      <c r="BL123" s="6" t="s">
        <v>222</v>
      </c>
      <c r="BM123" s="6" t="s">
        <v>222</v>
      </c>
      <c r="BN123" s="6" t="s">
        <v>222</v>
      </c>
      <c r="BO123" s="117" t="s">
        <v>222</v>
      </c>
      <c r="BP123" s="6" t="s">
        <v>222</v>
      </c>
      <c r="BQ123" s="6" t="s">
        <v>222</v>
      </c>
      <c r="BR123" s="6" t="s">
        <v>222</v>
      </c>
      <c r="BS123" s="6" t="s">
        <v>222</v>
      </c>
      <c r="BT123" s="117" t="s">
        <v>222</v>
      </c>
      <c r="BU123" s="6" t="s">
        <v>222</v>
      </c>
      <c r="BV123" s="6" t="s">
        <v>222</v>
      </c>
      <c r="BW123" s="6" t="s">
        <v>222</v>
      </c>
      <c r="BX123" s="6" t="s">
        <v>222</v>
      </c>
      <c r="BY123" s="117" t="s">
        <v>222</v>
      </c>
      <c r="BZ123" s="6" t="s">
        <v>222</v>
      </c>
      <c r="CA123" s="6" t="s">
        <v>222</v>
      </c>
      <c r="CB123" s="6" t="s">
        <v>222</v>
      </c>
      <c r="CC123" s="6" t="s">
        <v>222</v>
      </c>
      <c r="CD123" s="117" t="s">
        <v>222</v>
      </c>
      <c r="CE123" s="6" t="s">
        <v>222</v>
      </c>
      <c r="CF123" s="6" t="s">
        <v>222</v>
      </c>
      <c r="CG123" s="6" t="s">
        <v>222</v>
      </c>
      <c r="CH123" s="6" t="s">
        <v>222</v>
      </c>
      <c r="CI123" s="117" t="s">
        <v>222</v>
      </c>
      <c r="CJ123" s="6" t="s">
        <v>222</v>
      </c>
      <c r="CK123" s="6" t="s">
        <v>222</v>
      </c>
      <c r="CL123" s="6" t="s">
        <v>222</v>
      </c>
      <c r="CM123" s="6" t="s">
        <v>222</v>
      </c>
      <c r="CN123" s="117" t="s">
        <v>222</v>
      </c>
      <c r="CO123" s="6" t="s">
        <v>222</v>
      </c>
      <c r="CP123" s="6" t="s">
        <v>222</v>
      </c>
      <c r="CQ123" s="6" t="s">
        <v>222</v>
      </c>
      <c r="CR123" s="6" t="s">
        <v>222</v>
      </c>
      <c r="CS123" s="117" t="s">
        <v>222</v>
      </c>
      <c r="CT123" s="6" t="s">
        <v>222</v>
      </c>
      <c r="CU123" s="6" t="s">
        <v>222</v>
      </c>
    </row>
    <row r="124" spans="1:99"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row>
    <row r="125" spans="1:99" hidden="1" outlineLevel="1">
      <c r="A125" s="19" t="s">
        <v>286</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222</v>
      </c>
      <c r="AR125" s="6" t="s">
        <v>222</v>
      </c>
      <c r="AS125" s="6" t="s">
        <v>222</v>
      </c>
      <c r="AT125" s="6" t="s">
        <v>222</v>
      </c>
      <c r="AU125" s="117" t="s">
        <v>222</v>
      </c>
      <c r="AV125" s="6" t="s">
        <v>222</v>
      </c>
      <c r="AW125" s="6" t="s">
        <v>222</v>
      </c>
      <c r="AX125" s="6" t="s">
        <v>222</v>
      </c>
      <c r="AY125" s="6" t="s">
        <v>222</v>
      </c>
      <c r="AZ125" s="117" t="s">
        <v>222</v>
      </c>
      <c r="BA125" s="6" t="s">
        <v>222</v>
      </c>
      <c r="BB125" s="6" t="s">
        <v>222</v>
      </c>
      <c r="BC125" s="6" t="s">
        <v>222</v>
      </c>
      <c r="BD125" s="6" t="s">
        <v>222</v>
      </c>
      <c r="BE125" s="117" t="s">
        <v>222</v>
      </c>
      <c r="BF125" s="6" t="s">
        <v>222</v>
      </c>
      <c r="BG125" s="6" t="s">
        <v>222</v>
      </c>
      <c r="BH125" s="6" t="s">
        <v>222</v>
      </c>
      <c r="BI125" s="6" t="s">
        <v>222</v>
      </c>
      <c r="BJ125" s="117" t="s">
        <v>222</v>
      </c>
      <c r="BK125" s="6" t="s">
        <v>222</v>
      </c>
      <c r="BL125" s="6" t="s">
        <v>222</v>
      </c>
      <c r="BM125" s="6" t="s">
        <v>222</v>
      </c>
      <c r="BN125" s="6" t="s">
        <v>222</v>
      </c>
      <c r="BO125" s="117" t="s">
        <v>222</v>
      </c>
      <c r="BP125" s="6" t="s">
        <v>222</v>
      </c>
      <c r="BQ125" s="6" t="s">
        <v>222</v>
      </c>
      <c r="BR125" s="6" t="s">
        <v>222</v>
      </c>
      <c r="BS125" s="6" t="s">
        <v>222</v>
      </c>
      <c r="BT125" s="117" t="s">
        <v>222</v>
      </c>
      <c r="BU125" s="6" t="s">
        <v>222</v>
      </c>
      <c r="BV125" s="6" t="s">
        <v>222</v>
      </c>
      <c r="BW125" s="6" t="s">
        <v>222</v>
      </c>
      <c r="BX125" s="6" t="s">
        <v>222</v>
      </c>
      <c r="BY125" s="117" t="s">
        <v>222</v>
      </c>
      <c r="BZ125" s="6" t="s">
        <v>222</v>
      </c>
      <c r="CA125" s="6" t="s">
        <v>222</v>
      </c>
      <c r="CB125" s="6" t="s">
        <v>222</v>
      </c>
      <c r="CC125" s="6" t="s">
        <v>222</v>
      </c>
      <c r="CD125" s="117" t="s">
        <v>222</v>
      </c>
      <c r="CE125" s="6" t="s">
        <v>222</v>
      </c>
      <c r="CF125" s="6" t="s">
        <v>222</v>
      </c>
      <c r="CG125" s="6" t="s">
        <v>222</v>
      </c>
      <c r="CH125" s="6" t="s">
        <v>222</v>
      </c>
      <c r="CI125" s="117" t="s">
        <v>222</v>
      </c>
      <c r="CJ125" s="6" t="s">
        <v>222</v>
      </c>
      <c r="CK125" s="6" t="s">
        <v>222</v>
      </c>
      <c r="CL125" s="6" t="s">
        <v>222</v>
      </c>
      <c r="CM125" s="6" t="s">
        <v>222</v>
      </c>
      <c r="CN125" s="117" t="s">
        <v>222</v>
      </c>
      <c r="CO125" s="6" t="s">
        <v>222</v>
      </c>
      <c r="CP125" s="6" t="s">
        <v>222</v>
      </c>
      <c r="CQ125" s="6" t="s">
        <v>222</v>
      </c>
      <c r="CR125" s="6" t="s">
        <v>222</v>
      </c>
      <c r="CS125" s="117" t="s">
        <v>222</v>
      </c>
      <c r="CT125" s="6" t="s">
        <v>222</v>
      </c>
      <c r="CU125" s="6" t="s">
        <v>222</v>
      </c>
    </row>
    <row r="126" spans="1:99" hidden="1" outlineLevel="1">
      <c r="A126" s="19" t="s">
        <v>287</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222</v>
      </c>
      <c r="AR126" s="6" t="s">
        <v>222</v>
      </c>
      <c r="AS126" s="6" t="s">
        <v>222</v>
      </c>
      <c r="AT126" s="6" t="s">
        <v>222</v>
      </c>
      <c r="AU126" s="117" t="s">
        <v>222</v>
      </c>
      <c r="AV126" s="6" t="s">
        <v>222</v>
      </c>
      <c r="AW126" s="6" t="s">
        <v>222</v>
      </c>
      <c r="AX126" s="6" t="s">
        <v>222</v>
      </c>
      <c r="AY126" s="6" t="s">
        <v>222</v>
      </c>
      <c r="AZ126" s="117" t="s">
        <v>222</v>
      </c>
      <c r="BA126" s="6" t="s">
        <v>222</v>
      </c>
      <c r="BB126" s="6" t="s">
        <v>222</v>
      </c>
      <c r="BC126" s="6" t="s">
        <v>222</v>
      </c>
      <c r="BD126" s="6" t="s">
        <v>222</v>
      </c>
      <c r="BE126" s="117" t="s">
        <v>222</v>
      </c>
      <c r="BF126" s="6" t="s">
        <v>222</v>
      </c>
      <c r="BG126" s="6" t="s">
        <v>222</v>
      </c>
      <c r="BH126" s="6" t="s">
        <v>222</v>
      </c>
      <c r="BI126" s="6" t="s">
        <v>222</v>
      </c>
      <c r="BJ126" s="117" t="s">
        <v>222</v>
      </c>
      <c r="BK126" s="6" t="s">
        <v>222</v>
      </c>
      <c r="BL126" s="6" t="s">
        <v>222</v>
      </c>
      <c r="BM126" s="6" t="s">
        <v>222</v>
      </c>
      <c r="BN126" s="6" t="s">
        <v>222</v>
      </c>
      <c r="BO126" s="117" t="s">
        <v>222</v>
      </c>
      <c r="BP126" s="6" t="s">
        <v>222</v>
      </c>
      <c r="BQ126" s="6" t="s">
        <v>222</v>
      </c>
      <c r="BR126" s="6" t="s">
        <v>222</v>
      </c>
      <c r="BS126" s="6" t="s">
        <v>222</v>
      </c>
      <c r="BT126" s="117" t="s">
        <v>222</v>
      </c>
      <c r="BU126" s="6" t="s">
        <v>222</v>
      </c>
      <c r="BV126" s="6" t="s">
        <v>222</v>
      </c>
      <c r="BW126" s="6" t="s">
        <v>222</v>
      </c>
      <c r="BX126" s="6" t="s">
        <v>222</v>
      </c>
      <c r="BY126" s="117" t="s">
        <v>222</v>
      </c>
      <c r="BZ126" s="6" t="s">
        <v>222</v>
      </c>
      <c r="CA126" s="6" t="s">
        <v>222</v>
      </c>
      <c r="CB126" s="6" t="s">
        <v>222</v>
      </c>
      <c r="CC126" s="6" t="s">
        <v>222</v>
      </c>
      <c r="CD126" s="117" t="s">
        <v>222</v>
      </c>
      <c r="CE126" s="6" t="s">
        <v>222</v>
      </c>
      <c r="CF126" s="6" t="s">
        <v>222</v>
      </c>
      <c r="CG126" s="6" t="s">
        <v>222</v>
      </c>
      <c r="CH126" s="6" t="s">
        <v>222</v>
      </c>
      <c r="CI126" s="117" t="s">
        <v>222</v>
      </c>
      <c r="CJ126" s="6" t="s">
        <v>222</v>
      </c>
      <c r="CK126" s="6" t="s">
        <v>222</v>
      </c>
      <c r="CL126" s="6" t="s">
        <v>222</v>
      </c>
      <c r="CM126" s="6" t="s">
        <v>222</v>
      </c>
      <c r="CN126" s="117" t="s">
        <v>222</v>
      </c>
      <c r="CO126" s="6" t="s">
        <v>222</v>
      </c>
      <c r="CP126" s="6" t="s">
        <v>222</v>
      </c>
      <c r="CQ126" s="6" t="s">
        <v>222</v>
      </c>
      <c r="CR126" s="6" t="s">
        <v>222</v>
      </c>
      <c r="CS126" s="117" t="s">
        <v>222</v>
      </c>
      <c r="CT126" s="6" t="s">
        <v>222</v>
      </c>
      <c r="CU126" s="6" t="s">
        <v>222</v>
      </c>
    </row>
    <row r="127" spans="1:99" hidden="1" outlineLevel="1">
      <c r="A127" s="19" t="s">
        <v>288</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222</v>
      </c>
      <c r="AR127" s="6" t="s">
        <v>222</v>
      </c>
      <c r="AS127" s="6" t="s">
        <v>222</v>
      </c>
      <c r="AT127" s="6" t="s">
        <v>222</v>
      </c>
      <c r="AU127" s="117" t="s">
        <v>222</v>
      </c>
      <c r="AV127" s="6" t="s">
        <v>222</v>
      </c>
      <c r="AW127" s="6" t="s">
        <v>222</v>
      </c>
      <c r="AX127" s="6" t="s">
        <v>222</v>
      </c>
      <c r="AY127" s="6" t="s">
        <v>222</v>
      </c>
      <c r="AZ127" s="117" t="s">
        <v>222</v>
      </c>
      <c r="BA127" s="6" t="s">
        <v>222</v>
      </c>
      <c r="BB127" s="6" t="s">
        <v>222</v>
      </c>
      <c r="BC127" s="6" t="s">
        <v>222</v>
      </c>
      <c r="BD127" s="6" t="s">
        <v>222</v>
      </c>
      <c r="BE127" s="117" t="s">
        <v>222</v>
      </c>
      <c r="BF127" s="6" t="s">
        <v>222</v>
      </c>
      <c r="BG127" s="6" t="s">
        <v>222</v>
      </c>
      <c r="BH127" s="6" t="s">
        <v>222</v>
      </c>
      <c r="BI127" s="6" t="s">
        <v>222</v>
      </c>
      <c r="BJ127" s="117" t="s">
        <v>222</v>
      </c>
      <c r="BK127" s="6" t="s">
        <v>222</v>
      </c>
      <c r="BL127" s="6" t="s">
        <v>222</v>
      </c>
      <c r="BM127" s="6" t="s">
        <v>222</v>
      </c>
      <c r="BN127" s="6" t="s">
        <v>222</v>
      </c>
      <c r="BO127" s="117" t="s">
        <v>222</v>
      </c>
      <c r="BP127" s="6" t="s">
        <v>222</v>
      </c>
      <c r="BQ127" s="6" t="s">
        <v>222</v>
      </c>
      <c r="BR127" s="6" t="s">
        <v>222</v>
      </c>
      <c r="BS127" s="6" t="s">
        <v>222</v>
      </c>
      <c r="BT127" s="117" t="s">
        <v>222</v>
      </c>
      <c r="BU127" s="6" t="s">
        <v>222</v>
      </c>
      <c r="BV127" s="6" t="s">
        <v>222</v>
      </c>
      <c r="BW127" s="6" t="s">
        <v>222</v>
      </c>
      <c r="BX127" s="6" t="s">
        <v>222</v>
      </c>
      <c r="BY127" s="117" t="s">
        <v>222</v>
      </c>
      <c r="BZ127" s="6" t="s">
        <v>222</v>
      </c>
      <c r="CA127" s="6" t="s">
        <v>222</v>
      </c>
      <c r="CB127" s="6" t="s">
        <v>222</v>
      </c>
      <c r="CC127" s="6" t="s">
        <v>222</v>
      </c>
      <c r="CD127" s="117" t="s">
        <v>222</v>
      </c>
      <c r="CE127" s="6" t="s">
        <v>222</v>
      </c>
      <c r="CF127" s="6" t="s">
        <v>222</v>
      </c>
      <c r="CG127" s="6" t="s">
        <v>222</v>
      </c>
      <c r="CH127" s="6" t="s">
        <v>222</v>
      </c>
      <c r="CI127" s="117" t="s">
        <v>222</v>
      </c>
      <c r="CJ127" s="6" t="s">
        <v>222</v>
      </c>
      <c r="CK127" s="6" t="s">
        <v>222</v>
      </c>
      <c r="CL127" s="6" t="s">
        <v>222</v>
      </c>
      <c r="CM127" s="6" t="s">
        <v>222</v>
      </c>
      <c r="CN127" s="117" t="s">
        <v>222</v>
      </c>
      <c r="CO127" s="6" t="s">
        <v>222</v>
      </c>
      <c r="CP127" s="6" t="s">
        <v>222</v>
      </c>
      <c r="CQ127" s="6" t="s">
        <v>222</v>
      </c>
      <c r="CR127" s="6" t="s">
        <v>222</v>
      </c>
      <c r="CS127" s="117" t="s">
        <v>222</v>
      </c>
      <c r="CT127" s="6" t="s">
        <v>222</v>
      </c>
      <c r="CU127" s="6" t="s">
        <v>222</v>
      </c>
    </row>
    <row r="128" spans="1:99" hidden="1" outlineLevel="1">
      <c r="A128" s="19" t="s">
        <v>289</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222</v>
      </c>
      <c r="AR128" s="6" t="s">
        <v>222</v>
      </c>
      <c r="AS128" s="6" t="s">
        <v>222</v>
      </c>
      <c r="AT128" s="6" t="s">
        <v>222</v>
      </c>
      <c r="AU128" s="117" t="s">
        <v>222</v>
      </c>
      <c r="AV128" s="6" t="s">
        <v>222</v>
      </c>
      <c r="AW128" s="6" t="s">
        <v>222</v>
      </c>
      <c r="AX128" s="6" t="s">
        <v>222</v>
      </c>
      <c r="AY128" s="6" t="s">
        <v>222</v>
      </c>
      <c r="AZ128" s="117" t="s">
        <v>222</v>
      </c>
      <c r="BA128" s="6" t="s">
        <v>222</v>
      </c>
      <c r="BB128" s="6" t="s">
        <v>222</v>
      </c>
      <c r="BC128" s="6" t="s">
        <v>222</v>
      </c>
      <c r="BD128" s="6" t="s">
        <v>222</v>
      </c>
      <c r="BE128" s="117" t="s">
        <v>222</v>
      </c>
      <c r="BF128" s="6" t="s">
        <v>222</v>
      </c>
      <c r="BG128" s="6" t="s">
        <v>222</v>
      </c>
      <c r="BH128" s="6" t="s">
        <v>222</v>
      </c>
      <c r="BI128" s="6" t="s">
        <v>222</v>
      </c>
      <c r="BJ128" s="117" t="s">
        <v>222</v>
      </c>
      <c r="BK128" s="6" t="s">
        <v>222</v>
      </c>
      <c r="BL128" s="6" t="s">
        <v>222</v>
      </c>
      <c r="BM128" s="6" t="s">
        <v>222</v>
      </c>
      <c r="BN128" s="6" t="s">
        <v>222</v>
      </c>
      <c r="BO128" s="117" t="s">
        <v>222</v>
      </c>
      <c r="BP128" s="6" t="s">
        <v>222</v>
      </c>
      <c r="BQ128" s="6" t="s">
        <v>222</v>
      </c>
      <c r="BR128" s="6" t="s">
        <v>222</v>
      </c>
      <c r="BS128" s="6" t="s">
        <v>222</v>
      </c>
      <c r="BT128" s="117" t="s">
        <v>222</v>
      </c>
      <c r="BU128" s="6" t="s">
        <v>222</v>
      </c>
      <c r="BV128" s="6" t="s">
        <v>222</v>
      </c>
      <c r="BW128" s="6" t="s">
        <v>222</v>
      </c>
      <c r="BX128" s="6" t="s">
        <v>222</v>
      </c>
      <c r="BY128" s="117" t="s">
        <v>222</v>
      </c>
      <c r="BZ128" s="6" t="s">
        <v>222</v>
      </c>
      <c r="CA128" s="6" t="s">
        <v>222</v>
      </c>
      <c r="CB128" s="6" t="s">
        <v>222</v>
      </c>
      <c r="CC128" s="6" t="s">
        <v>222</v>
      </c>
      <c r="CD128" s="117" t="s">
        <v>222</v>
      </c>
      <c r="CE128" s="6" t="s">
        <v>222</v>
      </c>
      <c r="CF128" s="6" t="s">
        <v>222</v>
      </c>
      <c r="CG128" s="6" t="s">
        <v>222</v>
      </c>
      <c r="CH128" s="6" t="s">
        <v>222</v>
      </c>
      <c r="CI128" s="117" t="s">
        <v>222</v>
      </c>
      <c r="CJ128" s="6" t="s">
        <v>222</v>
      </c>
      <c r="CK128" s="6" t="s">
        <v>222</v>
      </c>
      <c r="CL128" s="6" t="s">
        <v>222</v>
      </c>
      <c r="CM128" s="6" t="s">
        <v>222</v>
      </c>
      <c r="CN128" s="117" t="s">
        <v>222</v>
      </c>
      <c r="CO128" s="6" t="s">
        <v>222</v>
      </c>
      <c r="CP128" s="6" t="s">
        <v>222</v>
      </c>
      <c r="CQ128" s="6" t="s">
        <v>222</v>
      </c>
      <c r="CR128" s="6" t="s">
        <v>222</v>
      </c>
      <c r="CS128" s="117" t="s">
        <v>222</v>
      </c>
      <c r="CT128" s="6" t="s">
        <v>222</v>
      </c>
      <c r="CU128" s="6" t="s">
        <v>222</v>
      </c>
    </row>
    <row r="129" spans="1:99" hidden="1" outlineLevel="1">
      <c r="A129" s="19" t="s">
        <v>290</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222</v>
      </c>
      <c r="AR129" s="6" t="s">
        <v>222</v>
      </c>
      <c r="AS129" s="6" t="s">
        <v>222</v>
      </c>
      <c r="AT129" s="6" t="s">
        <v>222</v>
      </c>
      <c r="AU129" s="117" t="s">
        <v>222</v>
      </c>
      <c r="AV129" s="6" t="s">
        <v>222</v>
      </c>
      <c r="AW129" s="6" t="s">
        <v>222</v>
      </c>
      <c r="AX129" s="6" t="s">
        <v>222</v>
      </c>
      <c r="AY129" s="6" t="s">
        <v>222</v>
      </c>
      <c r="AZ129" s="117" t="s">
        <v>222</v>
      </c>
      <c r="BA129" s="6" t="s">
        <v>222</v>
      </c>
      <c r="BB129" s="6" t="s">
        <v>222</v>
      </c>
      <c r="BC129" s="6" t="s">
        <v>222</v>
      </c>
      <c r="BD129" s="6" t="s">
        <v>222</v>
      </c>
      <c r="BE129" s="117" t="s">
        <v>222</v>
      </c>
      <c r="BF129" s="6" t="s">
        <v>222</v>
      </c>
      <c r="BG129" s="6" t="s">
        <v>222</v>
      </c>
      <c r="BH129" s="6" t="s">
        <v>222</v>
      </c>
      <c r="BI129" s="6" t="s">
        <v>222</v>
      </c>
      <c r="BJ129" s="117" t="s">
        <v>222</v>
      </c>
      <c r="BK129" s="6" t="s">
        <v>222</v>
      </c>
      <c r="BL129" s="6" t="s">
        <v>222</v>
      </c>
      <c r="BM129" s="6" t="s">
        <v>222</v>
      </c>
      <c r="BN129" s="6" t="s">
        <v>222</v>
      </c>
      <c r="BO129" s="117" t="s">
        <v>222</v>
      </c>
      <c r="BP129" s="6" t="s">
        <v>222</v>
      </c>
      <c r="BQ129" s="6" t="s">
        <v>222</v>
      </c>
      <c r="BR129" s="6" t="s">
        <v>222</v>
      </c>
      <c r="BS129" s="6" t="s">
        <v>222</v>
      </c>
      <c r="BT129" s="117" t="s">
        <v>222</v>
      </c>
      <c r="BU129" s="6" t="s">
        <v>222</v>
      </c>
      <c r="BV129" s="6" t="s">
        <v>222</v>
      </c>
      <c r="BW129" s="6" t="s">
        <v>222</v>
      </c>
      <c r="BX129" s="6" t="s">
        <v>222</v>
      </c>
      <c r="BY129" s="117" t="s">
        <v>222</v>
      </c>
      <c r="BZ129" s="6" t="s">
        <v>222</v>
      </c>
      <c r="CA129" s="6" t="s">
        <v>222</v>
      </c>
      <c r="CB129" s="6" t="s">
        <v>222</v>
      </c>
      <c r="CC129" s="6" t="s">
        <v>222</v>
      </c>
      <c r="CD129" s="117" t="s">
        <v>222</v>
      </c>
      <c r="CE129" s="6" t="s">
        <v>222</v>
      </c>
      <c r="CF129" s="6" t="s">
        <v>222</v>
      </c>
      <c r="CG129" s="6" t="s">
        <v>222</v>
      </c>
      <c r="CH129" s="6" t="s">
        <v>222</v>
      </c>
      <c r="CI129" s="117" t="s">
        <v>222</v>
      </c>
      <c r="CJ129" s="6" t="s">
        <v>222</v>
      </c>
      <c r="CK129" s="6" t="s">
        <v>222</v>
      </c>
      <c r="CL129" s="6" t="s">
        <v>222</v>
      </c>
      <c r="CM129" s="6" t="s">
        <v>222</v>
      </c>
      <c r="CN129" s="117" t="s">
        <v>222</v>
      </c>
      <c r="CO129" s="6" t="s">
        <v>222</v>
      </c>
      <c r="CP129" s="6" t="s">
        <v>222</v>
      </c>
      <c r="CQ129" s="6" t="s">
        <v>222</v>
      </c>
      <c r="CR129" s="6" t="s">
        <v>222</v>
      </c>
      <c r="CS129" s="117" t="s">
        <v>222</v>
      </c>
      <c r="CT129" s="6" t="s">
        <v>222</v>
      </c>
      <c r="CU129" s="6" t="s">
        <v>222</v>
      </c>
    </row>
    <row r="130" spans="1:99" hidden="1" outlineLevel="1">
      <c r="A130" s="19" t="s">
        <v>291</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222</v>
      </c>
      <c r="AR130" s="6" t="s">
        <v>222</v>
      </c>
      <c r="AS130" s="6" t="s">
        <v>222</v>
      </c>
      <c r="AT130" s="6" t="s">
        <v>222</v>
      </c>
      <c r="AU130" s="117" t="s">
        <v>222</v>
      </c>
      <c r="AV130" s="6" t="s">
        <v>222</v>
      </c>
      <c r="AW130" s="6" t="s">
        <v>222</v>
      </c>
      <c r="AX130" s="6" t="s">
        <v>222</v>
      </c>
      <c r="AY130" s="6" t="s">
        <v>222</v>
      </c>
      <c r="AZ130" s="117" t="s">
        <v>222</v>
      </c>
      <c r="BA130" s="6" t="s">
        <v>222</v>
      </c>
      <c r="BB130" s="6" t="s">
        <v>222</v>
      </c>
      <c r="BC130" s="6" t="s">
        <v>222</v>
      </c>
      <c r="BD130" s="6" t="s">
        <v>222</v>
      </c>
      <c r="BE130" s="117" t="s">
        <v>222</v>
      </c>
      <c r="BF130" s="6" t="s">
        <v>222</v>
      </c>
      <c r="BG130" s="6" t="s">
        <v>222</v>
      </c>
      <c r="BH130" s="6" t="s">
        <v>222</v>
      </c>
      <c r="BI130" s="6" t="s">
        <v>222</v>
      </c>
      <c r="BJ130" s="117" t="s">
        <v>222</v>
      </c>
      <c r="BK130" s="6" t="s">
        <v>222</v>
      </c>
      <c r="BL130" s="6" t="s">
        <v>222</v>
      </c>
      <c r="BM130" s="6" t="s">
        <v>222</v>
      </c>
      <c r="BN130" s="6" t="s">
        <v>222</v>
      </c>
      <c r="BO130" s="117" t="s">
        <v>222</v>
      </c>
      <c r="BP130" s="6" t="s">
        <v>222</v>
      </c>
      <c r="BQ130" s="6" t="s">
        <v>222</v>
      </c>
      <c r="BR130" s="6" t="s">
        <v>222</v>
      </c>
      <c r="BS130" s="6" t="s">
        <v>222</v>
      </c>
      <c r="BT130" s="117" t="s">
        <v>222</v>
      </c>
      <c r="BU130" s="6" t="s">
        <v>222</v>
      </c>
      <c r="BV130" s="6" t="s">
        <v>222</v>
      </c>
      <c r="BW130" s="6" t="s">
        <v>222</v>
      </c>
      <c r="BX130" s="6" t="s">
        <v>222</v>
      </c>
      <c r="BY130" s="117" t="s">
        <v>222</v>
      </c>
      <c r="BZ130" s="6" t="s">
        <v>222</v>
      </c>
      <c r="CA130" s="6" t="s">
        <v>222</v>
      </c>
      <c r="CB130" s="6" t="s">
        <v>222</v>
      </c>
      <c r="CC130" s="6" t="s">
        <v>222</v>
      </c>
      <c r="CD130" s="117" t="s">
        <v>222</v>
      </c>
      <c r="CE130" s="6" t="s">
        <v>222</v>
      </c>
      <c r="CF130" s="6" t="s">
        <v>222</v>
      </c>
      <c r="CG130" s="6" t="s">
        <v>222</v>
      </c>
      <c r="CH130" s="6" t="s">
        <v>222</v>
      </c>
      <c r="CI130" s="117" t="s">
        <v>222</v>
      </c>
      <c r="CJ130" s="6" t="s">
        <v>222</v>
      </c>
      <c r="CK130" s="6" t="s">
        <v>222</v>
      </c>
      <c r="CL130" s="6" t="s">
        <v>222</v>
      </c>
      <c r="CM130" s="6" t="s">
        <v>222</v>
      </c>
      <c r="CN130" s="117" t="s">
        <v>222</v>
      </c>
      <c r="CO130" s="6" t="s">
        <v>222</v>
      </c>
      <c r="CP130" s="6" t="s">
        <v>222</v>
      </c>
      <c r="CQ130" s="6" t="s">
        <v>222</v>
      </c>
      <c r="CR130" s="6" t="s">
        <v>222</v>
      </c>
      <c r="CS130" s="117" t="s">
        <v>222</v>
      </c>
      <c r="CT130" s="6" t="s">
        <v>222</v>
      </c>
      <c r="CU130" s="6" t="s">
        <v>222</v>
      </c>
    </row>
    <row r="131" spans="1:99" hidden="1" outlineLevel="1">
      <c r="A131" s="19" t="s">
        <v>292</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222</v>
      </c>
      <c r="AR131" s="6" t="s">
        <v>222</v>
      </c>
      <c r="AS131" s="6" t="s">
        <v>222</v>
      </c>
      <c r="AT131" s="6" t="s">
        <v>222</v>
      </c>
      <c r="AU131" s="117" t="s">
        <v>222</v>
      </c>
      <c r="AV131" s="6" t="s">
        <v>222</v>
      </c>
      <c r="AW131" s="6" t="s">
        <v>222</v>
      </c>
      <c r="AX131" s="6" t="s">
        <v>222</v>
      </c>
      <c r="AY131" s="6" t="s">
        <v>222</v>
      </c>
      <c r="AZ131" s="117" t="s">
        <v>222</v>
      </c>
      <c r="BA131" s="6" t="s">
        <v>222</v>
      </c>
      <c r="BB131" s="6" t="s">
        <v>222</v>
      </c>
      <c r="BC131" s="6" t="s">
        <v>222</v>
      </c>
      <c r="BD131" s="6" t="s">
        <v>222</v>
      </c>
      <c r="BE131" s="117" t="s">
        <v>222</v>
      </c>
      <c r="BF131" s="6" t="s">
        <v>222</v>
      </c>
      <c r="BG131" s="6" t="s">
        <v>222</v>
      </c>
      <c r="BH131" s="6" t="s">
        <v>222</v>
      </c>
      <c r="BI131" s="6" t="s">
        <v>222</v>
      </c>
      <c r="BJ131" s="117" t="s">
        <v>222</v>
      </c>
      <c r="BK131" s="6" t="s">
        <v>222</v>
      </c>
      <c r="BL131" s="6" t="s">
        <v>222</v>
      </c>
      <c r="BM131" s="6" t="s">
        <v>222</v>
      </c>
      <c r="BN131" s="6" t="s">
        <v>222</v>
      </c>
      <c r="BO131" s="117" t="s">
        <v>222</v>
      </c>
      <c r="BP131" s="6" t="s">
        <v>222</v>
      </c>
      <c r="BQ131" s="6" t="s">
        <v>222</v>
      </c>
      <c r="BR131" s="6" t="s">
        <v>222</v>
      </c>
      <c r="BS131" s="6" t="s">
        <v>222</v>
      </c>
      <c r="BT131" s="117" t="s">
        <v>222</v>
      </c>
      <c r="BU131" s="6" t="s">
        <v>222</v>
      </c>
      <c r="BV131" s="6" t="s">
        <v>222</v>
      </c>
      <c r="BW131" s="6" t="s">
        <v>222</v>
      </c>
      <c r="BX131" s="6" t="s">
        <v>222</v>
      </c>
      <c r="BY131" s="117" t="s">
        <v>222</v>
      </c>
      <c r="BZ131" s="6" t="s">
        <v>222</v>
      </c>
      <c r="CA131" s="6" t="s">
        <v>222</v>
      </c>
      <c r="CB131" s="6" t="s">
        <v>222</v>
      </c>
      <c r="CC131" s="6" t="s">
        <v>222</v>
      </c>
      <c r="CD131" s="117" t="s">
        <v>222</v>
      </c>
      <c r="CE131" s="6" t="s">
        <v>222</v>
      </c>
      <c r="CF131" s="6" t="s">
        <v>222</v>
      </c>
      <c r="CG131" s="6" t="s">
        <v>222</v>
      </c>
      <c r="CH131" s="6" t="s">
        <v>222</v>
      </c>
      <c r="CI131" s="117" t="s">
        <v>222</v>
      </c>
      <c r="CJ131" s="6" t="s">
        <v>222</v>
      </c>
      <c r="CK131" s="6" t="s">
        <v>222</v>
      </c>
      <c r="CL131" s="6" t="s">
        <v>222</v>
      </c>
      <c r="CM131" s="6" t="s">
        <v>222</v>
      </c>
      <c r="CN131" s="117" t="s">
        <v>222</v>
      </c>
      <c r="CO131" s="6" t="s">
        <v>222</v>
      </c>
      <c r="CP131" s="6" t="s">
        <v>222</v>
      </c>
      <c r="CQ131" s="6" t="s">
        <v>222</v>
      </c>
      <c r="CR131" s="6" t="s">
        <v>222</v>
      </c>
      <c r="CS131" s="117" t="s">
        <v>222</v>
      </c>
      <c r="CT131" s="6" t="s">
        <v>222</v>
      </c>
      <c r="CU131" s="6" t="s">
        <v>222</v>
      </c>
    </row>
    <row r="132" spans="1:99" hidden="1" outlineLevel="1">
      <c r="A132" s="19" t="s">
        <v>293</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222</v>
      </c>
      <c r="AR132" s="6" t="s">
        <v>222</v>
      </c>
      <c r="AS132" s="6" t="s">
        <v>222</v>
      </c>
      <c r="AT132" s="6" t="s">
        <v>222</v>
      </c>
      <c r="AU132" s="117" t="s">
        <v>222</v>
      </c>
      <c r="AV132" s="6" t="s">
        <v>222</v>
      </c>
      <c r="AW132" s="6" t="s">
        <v>222</v>
      </c>
      <c r="AX132" s="6" t="s">
        <v>222</v>
      </c>
      <c r="AY132" s="6" t="s">
        <v>222</v>
      </c>
      <c r="AZ132" s="117" t="s">
        <v>222</v>
      </c>
      <c r="BA132" s="6" t="s">
        <v>222</v>
      </c>
      <c r="BB132" s="6" t="s">
        <v>222</v>
      </c>
      <c r="BC132" s="6" t="s">
        <v>222</v>
      </c>
      <c r="BD132" s="6" t="s">
        <v>222</v>
      </c>
      <c r="BE132" s="117" t="s">
        <v>222</v>
      </c>
      <c r="BF132" s="6" t="s">
        <v>222</v>
      </c>
      <c r="BG132" s="6" t="s">
        <v>222</v>
      </c>
      <c r="BH132" s="6" t="s">
        <v>222</v>
      </c>
      <c r="BI132" s="6" t="s">
        <v>222</v>
      </c>
      <c r="BJ132" s="117" t="s">
        <v>222</v>
      </c>
      <c r="BK132" s="6" t="s">
        <v>222</v>
      </c>
      <c r="BL132" s="6" t="s">
        <v>222</v>
      </c>
      <c r="BM132" s="6" t="s">
        <v>222</v>
      </c>
      <c r="BN132" s="6" t="s">
        <v>222</v>
      </c>
      <c r="BO132" s="117" t="s">
        <v>222</v>
      </c>
      <c r="BP132" s="6" t="s">
        <v>222</v>
      </c>
      <c r="BQ132" s="6" t="s">
        <v>222</v>
      </c>
      <c r="BR132" s="6" t="s">
        <v>222</v>
      </c>
      <c r="BS132" s="6" t="s">
        <v>222</v>
      </c>
      <c r="BT132" s="117" t="s">
        <v>222</v>
      </c>
      <c r="BU132" s="6" t="s">
        <v>222</v>
      </c>
      <c r="BV132" s="6" t="s">
        <v>222</v>
      </c>
      <c r="BW132" s="6" t="s">
        <v>222</v>
      </c>
      <c r="BX132" s="6" t="s">
        <v>222</v>
      </c>
      <c r="BY132" s="117" t="s">
        <v>222</v>
      </c>
      <c r="BZ132" s="6" t="s">
        <v>222</v>
      </c>
      <c r="CA132" s="6" t="s">
        <v>222</v>
      </c>
      <c r="CB132" s="6" t="s">
        <v>222</v>
      </c>
      <c r="CC132" s="6" t="s">
        <v>222</v>
      </c>
      <c r="CD132" s="117" t="s">
        <v>222</v>
      </c>
      <c r="CE132" s="6" t="s">
        <v>222</v>
      </c>
      <c r="CF132" s="6" t="s">
        <v>222</v>
      </c>
      <c r="CG132" s="6" t="s">
        <v>222</v>
      </c>
      <c r="CH132" s="6" t="s">
        <v>222</v>
      </c>
      <c r="CI132" s="117" t="s">
        <v>222</v>
      </c>
      <c r="CJ132" s="6" t="s">
        <v>222</v>
      </c>
      <c r="CK132" s="6" t="s">
        <v>222</v>
      </c>
      <c r="CL132" s="6" t="s">
        <v>222</v>
      </c>
      <c r="CM132" s="6" t="s">
        <v>222</v>
      </c>
      <c r="CN132" s="117" t="s">
        <v>222</v>
      </c>
      <c r="CO132" s="6" t="s">
        <v>222</v>
      </c>
      <c r="CP132" s="6" t="s">
        <v>222</v>
      </c>
      <c r="CQ132" s="6" t="s">
        <v>222</v>
      </c>
      <c r="CR132" s="6" t="s">
        <v>222</v>
      </c>
      <c r="CS132" s="117" t="s">
        <v>222</v>
      </c>
      <c r="CT132" s="6" t="s">
        <v>222</v>
      </c>
      <c r="CU132" s="6" t="s">
        <v>222</v>
      </c>
    </row>
    <row r="133" spans="1:99" hidden="1" outlineLevel="1">
      <c r="A133" s="6" t="s">
        <v>294</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row>
    <row r="134" spans="1:99"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row>
    <row r="135" spans="1:99">
      <c r="A135" s="4" t="s">
        <v>295</v>
      </c>
      <c r="B135" s="182"/>
      <c r="G135" s="119"/>
      <c r="L135" s="119"/>
      <c r="Q135" s="119"/>
      <c r="V135" s="119"/>
      <c r="AA135" s="119"/>
      <c r="AF135" s="119"/>
      <c r="AK135" s="119"/>
      <c r="AP135" s="119"/>
      <c r="AU135" s="119"/>
      <c r="AZ135" s="119"/>
      <c r="BE135" s="119"/>
      <c r="BJ135" s="119"/>
      <c r="BO135" s="119"/>
      <c r="BT135" s="119"/>
      <c r="BY135" s="119"/>
      <c r="CD135" s="119"/>
      <c r="CI135" s="119"/>
      <c r="CN135" s="119"/>
      <c r="CS135" s="119"/>
    </row>
    <row r="136" spans="1:99">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row>
    <row r="137" spans="1:99">
      <c r="A137" s="19" t="s">
        <v>286</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0">BX137</f>
        <v>1072</v>
      </c>
      <c r="BZ137" s="19">
        <v>1066</v>
      </c>
      <c r="CA137" s="19">
        <v>1076</v>
      </c>
      <c r="CB137" s="19">
        <v>1077</v>
      </c>
      <c r="CC137" s="19">
        <v>1096</v>
      </c>
      <c r="CD137" s="118">
        <f t="shared" ref="CD137:CD142" si="31">CC137</f>
        <v>1096</v>
      </c>
      <c r="CE137" s="19">
        <v>1118</v>
      </c>
      <c r="CF137" s="19">
        <v>1138</v>
      </c>
      <c r="CG137" s="19">
        <v>1175</v>
      </c>
      <c r="CH137" s="19">
        <v>1182</v>
      </c>
      <c r="CI137" s="118">
        <f t="shared" ref="CI137:CI142" si="32">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row>
    <row r="138" spans="1:99">
      <c r="A138" s="19" t="s">
        <v>287</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0"/>
        <v>565</v>
      </c>
      <c r="BZ138" s="19">
        <v>564</v>
      </c>
      <c r="CA138" s="19">
        <v>565</v>
      </c>
      <c r="CB138" s="19">
        <v>565</v>
      </c>
      <c r="CC138" s="19">
        <v>569</v>
      </c>
      <c r="CD138" s="118">
        <f t="shared" si="31"/>
        <v>569</v>
      </c>
      <c r="CE138" s="19">
        <v>586</v>
      </c>
      <c r="CF138" s="19">
        <v>609</v>
      </c>
      <c r="CG138" s="19">
        <v>619</v>
      </c>
      <c r="CH138" s="19">
        <v>638</v>
      </c>
      <c r="CI138" s="118">
        <f t="shared" si="32"/>
        <v>638</v>
      </c>
      <c r="CJ138" s="19">
        <v>650</v>
      </c>
      <c r="CK138" s="19">
        <v>650</v>
      </c>
      <c r="CL138" s="19">
        <v>658</v>
      </c>
      <c r="CM138" s="19">
        <v>665</v>
      </c>
      <c r="CN138" s="118">
        <v>665</v>
      </c>
      <c r="CO138" s="19">
        <v>677</v>
      </c>
      <c r="CP138" s="19">
        <v>688</v>
      </c>
      <c r="CQ138" s="19">
        <v>693</v>
      </c>
      <c r="CR138" s="19">
        <v>693</v>
      </c>
      <c r="CS138" s="118">
        <v>693</v>
      </c>
      <c r="CT138" s="19">
        <v>697</v>
      </c>
      <c r="CU138" s="19">
        <v>710</v>
      </c>
    </row>
    <row r="139" spans="1:99">
      <c r="A139" s="19" t="s">
        <v>288</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0"/>
        <v>391</v>
      </c>
      <c r="BZ139" s="19">
        <v>382</v>
      </c>
      <c r="CA139" s="19">
        <v>386</v>
      </c>
      <c r="CB139" s="19">
        <v>386</v>
      </c>
      <c r="CC139" s="19">
        <v>387</v>
      </c>
      <c r="CD139" s="118">
        <f t="shared" si="31"/>
        <v>387</v>
      </c>
      <c r="CE139" s="19">
        <v>405</v>
      </c>
      <c r="CF139" s="19">
        <v>417</v>
      </c>
      <c r="CG139" s="19">
        <v>426</v>
      </c>
      <c r="CH139" s="19">
        <v>439</v>
      </c>
      <c r="CI139" s="118">
        <f t="shared" si="32"/>
        <v>439</v>
      </c>
      <c r="CJ139" s="19">
        <v>446</v>
      </c>
      <c r="CK139" s="19">
        <v>455</v>
      </c>
      <c r="CL139" s="19">
        <v>456</v>
      </c>
      <c r="CM139" s="19">
        <v>461</v>
      </c>
      <c r="CN139" s="118">
        <v>461</v>
      </c>
      <c r="CO139" s="19">
        <v>468</v>
      </c>
      <c r="CP139" s="19">
        <v>483</v>
      </c>
      <c r="CQ139" s="19">
        <v>480</v>
      </c>
      <c r="CR139" s="19">
        <v>487</v>
      </c>
      <c r="CS139" s="118">
        <v>487</v>
      </c>
      <c r="CT139" s="19">
        <v>486</v>
      </c>
      <c r="CU139" s="19">
        <v>491</v>
      </c>
    </row>
    <row r="140" spans="1:99">
      <c r="A140" s="19" t="s">
        <v>289</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0"/>
        <v>240</v>
      </c>
      <c r="BZ140" s="19">
        <v>230</v>
      </c>
      <c r="CA140" s="19">
        <v>228</v>
      </c>
      <c r="CB140" s="19">
        <v>229</v>
      </c>
      <c r="CC140" s="19">
        <v>228</v>
      </c>
      <c r="CD140" s="118">
        <f t="shared" si="31"/>
        <v>228</v>
      </c>
      <c r="CE140" s="19">
        <v>241</v>
      </c>
      <c r="CF140" s="19">
        <v>247</v>
      </c>
      <c r="CG140" s="19">
        <v>255</v>
      </c>
      <c r="CH140" s="19">
        <v>268</v>
      </c>
      <c r="CI140" s="118">
        <f t="shared" si="32"/>
        <v>268</v>
      </c>
      <c r="CJ140" s="19">
        <v>272</v>
      </c>
      <c r="CK140" s="19">
        <v>283</v>
      </c>
      <c r="CL140" s="19">
        <v>290</v>
      </c>
      <c r="CM140" s="19">
        <v>291</v>
      </c>
      <c r="CN140" s="118">
        <v>291</v>
      </c>
      <c r="CO140" s="19">
        <v>296</v>
      </c>
      <c r="CP140" s="19">
        <v>292</v>
      </c>
      <c r="CQ140" s="19">
        <v>299</v>
      </c>
      <c r="CR140" s="19">
        <v>301</v>
      </c>
      <c r="CS140" s="118">
        <v>301</v>
      </c>
      <c r="CT140" s="19">
        <v>300</v>
      </c>
      <c r="CU140" s="19">
        <v>298</v>
      </c>
    </row>
    <row r="141" spans="1:99">
      <c r="A141" s="19" t="s">
        <v>290</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0"/>
        <v>105</v>
      </c>
      <c r="BZ141" s="19">
        <v>100</v>
      </c>
      <c r="CA141" s="19">
        <v>97</v>
      </c>
      <c r="CB141" s="19">
        <v>97</v>
      </c>
      <c r="CC141" s="19">
        <v>101</v>
      </c>
      <c r="CD141" s="118">
        <f t="shared" si="31"/>
        <v>101</v>
      </c>
      <c r="CE141" s="19">
        <v>105</v>
      </c>
      <c r="CF141" s="19">
        <v>114</v>
      </c>
      <c r="CG141" s="19">
        <v>118</v>
      </c>
      <c r="CH141" s="19">
        <v>120</v>
      </c>
      <c r="CI141" s="118">
        <f t="shared" si="32"/>
        <v>120</v>
      </c>
      <c r="CJ141" s="19">
        <v>124</v>
      </c>
      <c r="CK141" s="19">
        <v>124</v>
      </c>
      <c r="CL141" s="19">
        <v>130</v>
      </c>
      <c r="CM141" s="19">
        <v>133</v>
      </c>
      <c r="CN141" s="118">
        <v>133</v>
      </c>
      <c r="CO141" s="19">
        <v>137</v>
      </c>
      <c r="CP141" s="19">
        <v>137</v>
      </c>
      <c r="CQ141" s="19">
        <v>137</v>
      </c>
      <c r="CR141" s="19">
        <v>139</v>
      </c>
      <c r="CS141" s="118">
        <v>139</v>
      </c>
      <c r="CT141" s="19">
        <v>140</v>
      </c>
      <c r="CU141" s="19">
        <v>136</v>
      </c>
    </row>
    <row r="142" spans="1:99">
      <c r="A142" s="19" t="s">
        <v>291</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0"/>
        <v>49</v>
      </c>
      <c r="BZ142" s="19">
        <v>48</v>
      </c>
      <c r="CA142" s="19">
        <v>49</v>
      </c>
      <c r="CB142" s="19">
        <v>48</v>
      </c>
      <c r="CC142" s="19">
        <v>48</v>
      </c>
      <c r="CD142" s="118">
        <f t="shared" si="31"/>
        <v>48</v>
      </c>
      <c r="CE142" s="19">
        <v>50</v>
      </c>
      <c r="CF142" s="19">
        <v>54</v>
      </c>
      <c r="CG142" s="19">
        <v>58</v>
      </c>
      <c r="CH142" s="19">
        <v>58</v>
      </c>
      <c r="CI142" s="118">
        <f t="shared" si="32"/>
        <v>58</v>
      </c>
      <c r="CJ142" s="19">
        <v>59</v>
      </c>
      <c r="CK142" s="19">
        <v>59</v>
      </c>
      <c r="CL142" s="19">
        <v>59</v>
      </c>
      <c r="CM142" s="19">
        <v>60</v>
      </c>
      <c r="CN142" s="118">
        <v>60</v>
      </c>
      <c r="CO142" s="19">
        <v>60</v>
      </c>
      <c r="CP142" s="19">
        <v>61</v>
      </c>
      <c r="CQ142" s="19">
        <v>61</v>
      </c>
      <c r="CR142" s="19">
        <v>62</v>
      </c>
      <c r="CS142" s="118">
        <v>62</v>
      </c>
      <c r="CT142" s="19">
        <v>63</v>
      </c>
      <c r="CU142" s="19">
        <v>66</v>
      </c>
    </row>
    <row r="143" spans="1:99">
      <c r="A143" s="19" t="s">
        <v>296</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row>
    <row r="144" spans="1:99">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row>
    <row r="145" spans="1:99" hidden="1" outlineLevel="1">
      <c r="A145" s="5" t="s">
        <v>297</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222</v>
      </c>
      <c r="AR145" s="6" t="s">
        <v>222</v>
      </c>
      <c r="AS145" s="6" t="s">
        <v>222</v>
      </c>
      <c r="AT145" s="6" t="s">
        <v>222</v>
      </c>
      <c r="AU145" s="117" t="s">
        <v>222</v>
      </c>
      <c r="AV145" s="6" t="s">
        <v>222</v>
      </c>
      <c r="AW145" s="6" t="s">
        <v>222</v>
      </c>
      <c r="AX145" s="6" t="s">
        <v>222</v>
      </c>
      <c r="AY145" s="6" t="s">
        <v>222</v>
      </c>
      <c r="AZ145" s="117" t="s">
        <v>222</v>
      </c>
      <c r="BA145" s="6" t="s">
        <v>222</v>
      </c>
      <c r="BB145" s="6" t="s">
        <v>222</v>
      </c>
      <c r="BC145" s="6" t="s">
        <v>222</v>
      </c>
      <c r="BD145" s="6" t="s">
        <v>222</v>
      </c>
      <c r="BE145" s="117" t="s">
        <v>222</v>
      </c>
      <c r="BF145" s="6" t="s">
        <v>222</v>
      </c>
      <c r="BG145" s="6" t="s">
        <v>222</v>
      </c>
      <c r="BH145" s="6" t="s">
        <v>222</v>
      </c>
      <c r="BI145" s="6" t="s">
        <v>222</v>
      </c>
      <c r="BJ145" s="117" t="s">
        <v>222</v>
      </c>
      <c r="BK145" s="6" t="s">
        <v>222</v>
      </c>
      <c r="BL145" s="6" t="s">
        <v>222</v>
      </c>
      <c r="BM145" s="6" t="s">
        <v>222</v>
      </c>
      <c r="BN145" s="6" t="s">
        <v>222</v>
      </c>
      <c r="BO145" s="117" t="s">
        <v>222</v>
      </c>
      <c r="BP145" s="6" t="s">
        <v>222</v>
      </c>
      <c r="BQ145" s="6" t="s">
        <v>222</v>
      </c>
      <c r="BR145" s="6" t="s">
        <v>222</v>
      </c>
      <c r="BS145" s="6" t="s">
        <v>222</v>
      </c>
      <c r="BT145" s="117" t="s">
        <v>222</v>
      </c>
      <c r="BU145" s="6" t="s">
        <v>222</v>
      </c>
      <c r="BV145" s="6" t="s">
        <v>222</v>
      </c>
      <c r="BW145" s="6" t="s">
        <v>222</v>
      </c>
      <c r="BX145" s="6" t="s">
        <v>222</v>
      </c>
      <c r="BY145" s="117" t="s">
        <v>222</v>
      </c>
      <c r="BZ145" s="6" t="s">
        <v>222</v>
      </c>
      <c r="CA145" s="6" t="s">
        <v>222</v>
      </c>
      <c r="CB145" s="6" t="s">
        <v>222</v>
      </c>
      <c r="CC145" s="6" t="s">
        <v>222</v>
      </c>
      <c r="CD145" s="117" t="s">
        <v>222</v>
      </c>
      <c r="CE145" s="6" t="s">
        <v>222</v>
      </c>
      <c r="CF145" s="6" t="s">
        <v>222</v>
      </c>
      <c r="CG145" s="6" t="s">
        <v>222</v>
      </c>
      <c r="CH145" s="6" t="s">
        <v>222</v>
      </c>
      <c r="CI145" s="117" t="s">
        <v>222</v>
      </c>
      <c r="CJ145" s="6" t="s">
        <v>222</v>
      </c>
      <c r="CK145" s="6" t="s">
        <v>222</v>
      </c>
      <c r="CL145" s="6" t="s">
        <v>222</v>
      </c>
      <c r="CM145" s="6" t="s">
        <v>222</v>
      </c>
      <c r="CN145" s="117" t="s">
        <v>222</v>
      </c>
      <c r="CO145" s="6" t="s">
        <v>222</v>
      </c>
      <c r="CP145" s="6" t="s">
        <v>222</v>
      </c>
      <c r="CQ145" s="6" t="s">
        <v>222</v>
      </c>
      <c r="CR145" s="6" t="s">
        <v>222</v>
      </c>
      <c r="CS145" s="117" t="s">
        <v>222</v>
      </c>
      <c r="CT145" s="6" t="s">
        <v>222</v>
      </c>
      <c r="CU145" s="6" t="s">
        <v>222</v>
      </c>
    </row>
    <row r="146" spans="1:99" hidden="1" outlineLevel="1">
      <c r="A146" s="6" t="s">
        <v>298</v>
      </c>
      <c r="B146" s="182"/>
      <c r="G146" s="119"/>
      <c r="L146" s="119"/>
      <c r="Q146" s="119"/>
      <c r="V146" s="119"/>
      <c r="AA146" s="119"/>
      <c r="AF146" s="119"/>
      <c r="AK146" s="119"/>
      <c r="AP146" s="119"/>
      <c r="AU146" s="119"/>
      <c r="AZ146" s="119"/>
      <c r="BE146" s="119"/>
      <c r="BJ146" s="119"/>
      <c r="BO146" s="119"/>
      <c r="BT146" s="119"/>
      <c r="BY146" s="119"/>
      <c r="CD146" s="119"/>
      <c r="CI146" s="119"/>
      <c r="CN146" s="119"/>
      <c r="CS146" s="119"/>
    </row>
    <row r="147" spans="1:99"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row>
    <row r="148" spans="1:99" collapsed="1">
      <c r="A148" s="2" t="s">
        <v>97</v>
      </c>
      <c r="B148" s="182"/>
      <c r="G148" s="119"/>
      <c r="L148" s="119"/>
      <c r="Q148" s="119"/>
      <c r="V148" s="119"/>
      <c r="AA148" s="119"/>
      <c r="AF148" s="119"/>
      <c r="AK148" s="119"/>
      <c r="AP148" s="119"/>
      <c r="AU148" s="119"/>
      <c r="AZ148" s="119"/>
      <c r="BE148" s="119"/>
      <c r="BJ148" s="119"/>
      <c r="BO148" s="119"/>
      <c r="BT148" s="119"/>
      <c r="BY148" s="119"/>
      <c r="CD148" s="119"/>
      <c r="CI148" s="119"/>
      <c r="CN148" s="119"/>
      <c r="CS148" s="119"/>
    </row>
    <row r="149" spans="1:99">
      <c r="B149" s="182"/>
      <c r="G149" s="119"/>
      <c r="L149" s="119"/>
      <c r="Q149" s="119"/>
      <c r="V149" s="119"/>
      <c r="AA149" s="119"/>
      <c r="AF149" s="119"/>
      <c r="AK149" s="119"/>
      <c r="AP149" s="119"/>
      <c r="AU149" s="119"/>
      <c r="AZ149" s="119"/>
      <c r="BE149" s="119"/>
      <c r="BJ149" s="119"/>
      <c r="BO149" s="119"/>
      <c r="BT149" s="119"/>
      <c r="BY149" s="119"/>
      <c r="CD149" s="119"/>
      <c r="CI149" s="119"/>
      <c r="CN149" s="119"/>
      <c r="CS149" s="119"/>
    </row>
    <row r="150" spans="1:99">
      <c r="A150" s="4" t="s">
        <v>299</v>
      </c>
      <c r="B150" s="182"/>
      <c r="G150" s="119"/>
      <c r="L150" s="119"/>
      <c r="Q150" s="119"/>
      <c r="V150" s="119"/>
      <c r="AA150" s="119"/>
      <c r="AF150" s="119"/>
      <c r="AK150" s="119"/>
      <c r="AP150" s="119"/>
      <c r="AU150" s="119"/>
      <c r="AZ150" s="119"/>
      <c r="BE150" s="119"/>
      <c r="BJ150" s="119"/>
      <c r="BO150" s="119"/>
      <c r="BT150" s="119"/>
      <c r="BY150" s="119"/>
      <c r="CD150" s="119"/>
      <c r="CI150" s="119"/>
      <c r="CN150" s="119"/>
      <c r="CS150" s="119"/>
    </row>
    <row r="151" spans="1:99">
      <c r="B151" s="182"/>
      <c r="G151" s="119"/>
      <c r="L151" s="119"/>
      <c r="Q151" s="119"/>
      <c r="V151" s="119"/>
      <c r="AA151" s="119"/>
      <c r="AF151" s="119"/>
      <c r="AK151" s="119"/>
      <c r="AP151" s="119"/>
      <c r="AU151" s="119"/>
      <c r="AZ151" s="119"/>
      <c r="BE151" s="119"/>
      <c r="BJ151" s="119"/>
      <c r="BO151" s="119"/>
      <c r="BT151" s="119"/>
      <c r="BY151" s="119"/>
      <c r="CD151" s="119"/>
      <c r="CI151" s="119"/>
      <c r="CN151" s="119"/>
      <c r="CS151" s="119"/>
    </row>
    <row r="152" spans="1:99">
      <c r="A152" s="20" t="s">
        <v>300</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row>
    <row r="153" spans="1:99">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row>
    <row r="154" spans="1:99" hidden="1" outlineLevel="1">
      <c r="A154" s="89" t="s">
        <v>301</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row>
    <row r="155" spans="1:99" ht="12.75" hidden="1" customHeight="1" outlineLevel="1">
      <c r="A155" s="43" t="s">
        <v>302</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222</v>
      </c>
      <c r="BO155" s="120" t="s">
        <v>222</v>
      </c>
      <c r="BP155" s="21" t="s">
        <v>222</v>
      </c>
      <c r="BQ155" s="21" t="s">
        <v>222</v>
      </c>
      <c r="BR155" s="21" t="s">
        <v>222</v>
      </c>
      <c r="BS155" s="21" t="s">
        <v>222</v>
      </c>
      <c r="BT155" s="120" t="s">
        <v>222</v>
      </c>
      <c r="BU155" s="21" t="s">
        <v>222</v>
      </c>
      <c r="BV155" s="21" t="s">
        <v>222</v>
      </c>
      <c r="BW155" s="21" t="s">
        <v>222</v>
      </c>
      <c r="BX155" s="21" t="s">
        <v>222</v>
      </c>
      <c r="BY155" s="120" t="s">
        <v>222</v>
      </c>
      <c r="BZ155" s="21" t="s">
        <v>222</v>
      </c>
      <c r="CA155" s="21" t="s">
        <v>222</v>
      </c>
      <c r="CB155" s="21" t="s">
        <v>222</v>
      </c>
      <c r="CC155" s="21" t="s">
        <v>222</v>
      </c>
      <c r="CD155" s="120" t="s">
        <v>222</v>
      </c>
      <c r="CE155" s="21" t="s">
        <v>222</v>
      </c>
      <c r="CF155" s="21" t="s">
        <v>222</v>
      </c>
      <c r="CG155" s="21" t="s">
        <v>222</v>
      </c>
      <c r="CH155" s="21" t="s">
        <v>222</v>
      </c>
      <c r="CI155" s="120" t="s">
        <v>222</v>
      </c>
      <c r="CJ155" s="21" t="s">
        <v>222</v>
      </c>
      <c r="CK155" s="21" t="s">
        <v>222</v>
      </c>
      <c r="CL155" s="21" t="s">
        <v>222</v>
      </c>
      <c r="CM155" s="21" t="s">
        <v>222</v>
      </c>
      <c r="CN155" s="120" t="s">
        <v>222</v>
      </c>
      <c r="CO155" s="21" t="s">
        <v>222</v>
      </c>
      <c r="CP155" s="21" t="s">
        <v>222</v>
      </c>
      <c r="CQ155" s="21" t="s">
        <v>222</v>
      </c>
      <c r="CR155" s="21" t="s">
        <v>222</v>
      </c>
      <c r="CS155" s="120" t="s">
        <v>222</v>
      </c>
      <c r="CT155" s="21" t="s">
        <v>222</v>
      </c>
      <c r="CU155" s="21" t="s">
        <v>222</v>
      </c>
    </row>
    <row r="156" spans="1:99" hidden="1" outlineLevel="1">
      <c r="A156" s="43" t="s">
        <v>303</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222</v>
      </c>
      <c r="BO156" s="120" t="s">
        <v>222</v>
      </c>
      <c r="BP156" s="21" t="s">
        <v>222</v>
      </c>
      <c r="BQ156" s="21" t="s">
        <v>222</v>
      </c>
      <c r="BR156" s="21" t="s">
        <v>222</v>
      </c>
      <c r="BS156" s="21" t="s">
        <v>222</v>
      </c>
      <c r="BT156" s="120" t="s">
        <v>222</v>
      </c>
      <c r="BU156" s="21" t="s">
        <v>222</v>
      </c>
      <c r="BV156" s="21" t="s">
        <v>222</v>
      </c>
      <c r="BW156" s="21" t="s">
        <v>222</v>
      </c>
      <c r="BX156" s="21" t="s">
        <v>222</v>
      </c>
      <c r="BY156" s="120" t="s">
        <v>222</v>
      </c>
      <c r="BZ156" s="21" t="s">
        <v>222</v>
      </c>
      <c r="CA156" s="21" t="s">
        <v>222</v>
      </c>
      <c r="CB156" s="21" t="s">
        <v>222</v>
      </c>
      <c r="CC156" s="21" t="s">
        <v>222</v>
      </c>
      <c r="CD156" s="120" t="s">
        <v>222</v>
      </c>
      <c r="CE156" s="21" t="s">
        <v>222</v>
      </c>
      <c r="CF156" s="21" t="s">
        <v>222</v>
      </c>
      <c r="CG156" s="21" t="s">
        <v>222</v>
      </c>
      <c r="CH156" s="21" t="s">
        <v>222</v>
      </c>
      <c r="CI156" s="120" t="s">
        <v>222</v>
      </c>
      <c r="CJ156" s="21" t="s">
        <v>222</v>
      </c>
      <c r="CK156" s="21" t="s">
        <v>222</v>
      </c>
      <c r="CL156" s="21" t="s">
        <v>222</v>
      </c>
      <c r="CM156" s="21" t="s">
        <v>222</v>
      </c>
      <c r="CN156" s="120" t="s">
        <v>222</v>
      </c>
      <c r="CO156" s="21" t="s">
        <v>222</v>
      </c>
      <c r="CP156" s="21" t="s">
        <v>222</v>
      </c>
      <c r="CQ156" s="21" t="s">
        <v>222</v>
      </c>
      <c r="CR156" s="21" t="s">
        <v>222</v>
      </c>
      <c r="CS156" s="120" t="s">
        <v>222</v>
      </c>
      <c r="CT156" s="21" t="s">
        <v>222</v>
      </c>
      <c r="CU156" s="21" t="s">
        <v>222</v>
      </c>
    </row>
    <row r="157" spans="1:99" hidden="1" outlineLevel="1">
      <c r="A157" s="43" t="s">
        <v>304</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222</v>
      </c>
      <c r="BO157" s="120" t="s">
        <v>222</v>
      </c>
      <c r="BP157" s="21" t="s">
        <v>222</v>
      </c>
      <c r="BQ157" s="21" t="s">
        <v>222</v>
      </c>
      <c r="BR157" s="21" t="s">
        <v>222</v>
      </c>
      <c r="BS157" s="21" t="s">
        <v>222</v>
      </c>
      <c r="BT157" s="120" t="s">
        <v>222</v>
      </c>
      <c r="BU157" s="21" t="s">
        <v>222</v>
      </c>
      <c r="BV157" s="21" t="s">
        <v>222</v>
      </c>
      <c r="BW157" s="21" t="s">
        <v>222</v>
      </c>
      <c r="BX157" s="21" t="s">
        <v>222</v>
      </c>
      <c r="BY157" s="120" t="s">
        <v>222</v>
      </c>
      <c r="BZ157" s="21" t="s">
        <v>222</v>
      </c>
      <c r="CA157" s="21" t="s">
        <v>222</v>
      </c>
      <c r="CB157" s="21" t="s">
        <v>222</v>
      </c>
      <c r="CC157" s="21" t="s">
        <v>222</v>
      </c>
      <c r="CD157" s="120" t="s">
        <v>222</v>
      </c>
      <c r="CE157" s="21" t="s">
        <v>222</v>
      </c>
      <c r="CF157" s="21" t="s">
        <v>222</v>
      </c>
      <c r="CG157" s="21" t="s">
        <v>222</v>
      </c>
      <c r="CH157" s="21" t="s">
        <v>222</v>
      </c>
      <c r="CI157" s="120" t="s">
        <v>222</v>
      </c>
      <c r="CJ157" s="21" t="s">
        <v>222</v>
      </c>
      <c r="CK157" s="21" t="s">
        <v>222</v>
      </c>
      <c r="CL157" s="21" t="s">
        <v>222</v>
      </c>
      <c r="CM157" s="21" t="s">
        <v>222</v>
      </c>
      <c r="CN157" s="120" t="s">
        <v>222</v>
      </c>
      <c r="CO157" s="21" t="s">
        <v>222</v>
      </c>
      <c r="CP157" s="21" t="s">
        <v>222</v>
      </c>
      <c r="CQ157" s="21" t="s">
        <v>222</v>
      </c>
      <c r="CR157" s="21" t="s">
        <v>222</v>
      </c>
      <c r="CS157" s="120" t="s">
        <v>222</v>
      </c>
      <c r="CT157" s="21" t="s">
        <v>222</v>
      </c>
      <c r="CU157" s="21" t="s">
        <v>222</v>
      </c>
    </row>
    <row r="158" spans="1:99" hidden="1" outlineLevel="1" collapsed="1">
      <c r="A158" s="20" t="s">
        <v>305</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222</v>
      </c>
      <c r="BO158" s="137" t="s">
        <v>222</v>
      </c>
      <c r="BP158" s="136" t="s">
        <v>222</v>
      </c>
      <c r="BQ158" s="136" t="s">
        <v>222</v>
      </c>
      <c r="BR158" s="136" t="s">
        <v>222</v>
      </c>
      <c r="BS158" s="136" t="s">
        <v>222</v>
      </c>
      <c r="BT158" s="137" t="s">
        <v>222</v>
      </c>
      <c r="BU158" s="136" t="s">
        <v>222</v>
      </c>
      <c r="BV158" s="136" t="s">
        <v>222</v>
      </c>
      <c r="BW158" s="136" t="s">
        <v>222</v>
      </c>
      <c r="BX158" s="136" t="s">
        <v>222</v>
      </c>
      <c r="BY158" s="137" t="s">
        <v>222</v>
      </c>
      <c r="BZ158" s="136" t="s">
        <v>222</v>
      </c>
      <c r="CA158" s="136" t="s">
        <v>222</v>
      </c>
      <c r="CB158" s="136" t="s">
        <v>222</v>
      </c>
      <c r="CC158" s="136" t="s">
        <v>222</v>
      </c>
      <c r="CD158" s="137" t="s">
        <v>222</v>
      </c>
      <c r="CE158" s="136" t="s">
        <v>222</v>
      </c>
      <c r="CF158" s="136" t="s">
        <v>222</v>
      </c>
      <c r="CG158" s="136" t="s">
        <v>222</v>
      </c>
      <c r="CH158" s="136" t="s">
        <v>222</v>
      </c>
      <c r="CI158" s="137" t="s">
        <v>222</v>
      </c>
      <c r="CJ158" s="136" t="s">
        <v>222</v>
      </c>
      <c r="CK158" s="136" t="s">
        <v>222</v>
      </c>
      <c r="CL158" s="136" t="s">
        <v>222</v>
      </c>
      <c r="CM158" s="136" t="s">
        <v>222</v>
      </c>
      <c r="CN158" s="137" t="s">
        <v>222</v>
      </c>
      <c r="CO158" s="136" t="s">
        <v>222</v>
      </c>
      <c r="CP158" s="136" t="s">
        <v>222</v>
      </c>
      <c r="CQ158" s="136" t="s">
        <v>222</v>
      </c>
      <c r="CR158" s="136" t="s">
        <v>222</v>
      </c>
      <c r="CS158" s="137" t="s">
        <v>222</v>
      </c>
      <c r="CT158" s="136" t="s">
        <v>222</v>
      </c>
      <c r="CU158" s="136" t="s">
        <v>222</v>
      </c>
    </row>
    <row r="159" spans="1:99"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row>
    <row r="160" spans="1:99">
      <c r="A160" s="20" t="s">
        <v>306</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row>
    <row r="161" spans="1:99">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row>
    <row r="162" spans="1:99">
      <c r="A162" s="18" t="s">
        <v>97</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row>
    <row r="163" spans="1:99">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row>
    <row r="164" spans="1:99">
      <c r="A164" s="24" t="s">
        <v>307</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row>
    <row r="165" spans="1:99">
      <c r="A165" s="27" t="s">
        <v>308</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row>
    <row r="166" spans="1:99" hidden="1" outlineLevel="1">
      <c r="A166" s="27" t="s">
        <v>309</v>
      </c>
      <c r="B166" s="209"/>
      <c r="C166" s="210"/>
      <c r="D166" s="210"/>
      <c r="E166" s="210"/>
      <c r="F166" s="210"/>
      <c r="G166" s="209"/>
      <c r="H166" s="210"/>
      <c r="I166" s="210"/>
      <c r="J166" s="210"/>
      <c r="K166" s="25">
        <v>0.20200000000000001</v>
      </c>
      <c r="L166" s="121">
        <v>0.20200000000000001</v>
      </c>
      <c r="M166" s="25">
        <v>0.16700000000000001</v>
      </c>
      <c r="N166" s="25">
        <v>0.17899999999999999</v>
      </c>
      <c r="O166" s="25">
        <v>0.2</v>
      </c>
      <c r="P166" s="25">
        <v>0.187</v>
      </c>
      <c r="Q166" s="121">
        <v>0.187</v>
      </c>
      <c r="R166" s="25">
        <v>0.20499999999999999</v>
      </c>
      <c r="S166" s="25">
        <v>0.22700000000000001</v>
      </c>
      <c r="T166" s="25">
        <v>0.20499999999999999</v>
      </c>
      <c r="U166" s="25">
        <v>0.216</v>
      </c>
      <c r="V166" s="121">
        <v>0.216</v>
      </c>
      <c r="W166" s="25">
        <v>0.19800000000000001</v>
      </c>
      <c r="X166" s="25">
        <v>0.18</v>
      </c>
      <c r="Y166" s="25">
        <v>0.183</v>
      </c>
      <c r="Z166" s="25">
        <v>0.188</v>
      </c>
      <c r="AA166" s="121">
        <v>0.216</v>
      </c>
      <c r="AB166" s="25">
        <v>0.2</v>
      </c>
      <c r="AC166" s="25">
        <v>0.22459999999999999</v>
      </c>
      <c r="AD166" s="25">
        <v>0.24709999999999999</v>
      </c>
      <c r="AE166" s="25">
        <v>0.25490000000000002</v>
      </c>
      <c r="AF166" s="121">
        <v>0.25490000000000002</v>
      </c>
      <c r="AG166" s="25">
        <v>0.25490000000000002</v>
      </c>
      <c r="AH166" s="25">
        <v>0.24249999999999999</v>
      </c>
      <c r="AI166" s="25">
        <v>0.2258</v>
      </c>
      <c r="AJ166" s="25">
        <v>0.21640000000000001</v>
      </c>
      <c r="AK166" s="121">
        <v>0.21640000000000001</v>
      </c>
      <c r="AL166" s="25">
        <v>0.20669999999999999</v>
      </c>
      <c r="AM166" s="25">
        <v>0.20899999999999999</v>
      </c>
      <c r="AN166" s="25">
        <v>0.223</v>
      </c>
      <c r="AO166" s="25">
        <v>0.19520000000000001</v>
      </c>
      <c r="AP166" s="121">
        <v>0.19520000000000001</v>
      </c>
      <c r="AQ166" s="25">
        <v>0.15770000000000001</v>
      </c>
      <c r="AR166" s="25">
        <v>0.16300000000000001</v>
      </c>
      <c r="AS166" s="25">
        <v>0.13400000000000001</v>
      </c>
      <c r="AT166" s="25">
        <v>0.14899999999999999</v>
      </c>
      <c r="AU166" s="121">
        <v>0.14899999999999999</v>
      </c>
      <c r="AV166" s="26" t="s">
        <v>222</v>
      </c>
      <c r="AW166" s="26" t="s">
        <v>222</v>
      </c>
      <c r="AX166" s="26" t="s">
        <v>222</v>
      </c>
      <c r="AY166" s="26" t="s">
        <v>222</v>
      </c>
      <c r="AZ166" s="211" t="s">
        <v>222</v>
      </c>
      <c r="BA166" s="25" t="s">
        <v>222</v>
      </c>
      <c r="BB166" s="25" t="s">
        <v>222</v>
      </c>
      <c r="BC166" s="25" t="s">
        <v>222</v>
      </c>
      <c r="BD166" s="25" t="s">
        <v>222</v>
      </c>
      <c r="BE166" s="211" t="s">
        <v>222</v>
      </c>
      <c r="BF166" s="25" t="s">
        <v>222</v>
      </c>
      <c r="BG166" s="25" t="s">
        <v>222</v>
      </c>
      <c r="BH166" s="25" t="s">
        <v>222</v>
      </c>
      <c r="BI166" s="25" t="s">
        <v>222</v>
      </c>
      <c r="BJ166" s="211" t="s">
        <v>222</v>
      </c>
      <c r="BK166" s="25" t="s">
        <v>222</v>
      </c>
      <c r="BL166" s="25" t="s">
        <v>222</v>
      </c>
      <c r="BM166" s="25" t="s">
        <v>222</v>
      </c>
      <c r="BN166" s="25" t="s">
        <v>222</v>
      </c>
      <c r="BO166" s="211" t="s">
        <v>222</v>
      </c>
      <c r="BP166" s="25" t="s">
        <v>222</v>
      </c>
      <c r="BQ166" s="25" t="s">
        <v>222</v>
      </c>
      <c r="BR166" s="25" t="s">
        <v>222</v>
      </c>
      <c r="BS166" s="25" t="s">
        <v>222</v>
      </c>
      <c r="BT166" s="211" t="s">
        <v>222</v>
      </c>
      <c r="BU166" s="25" t="s">
        <v>222</v>
      </c>
      <c r="BV166" s="25" t="s">
        <v>222</v>
      </c>
      <c r="BW166" s="25" t="s">
        <v>222</v>
      </c>
      <c r="BX166" s="25" t="s">
        <v>222</v>
      </c>
      <c r="BY166" s="211" t="s">
        <v>222</v>
      </c>
      <c r="BZ166" s="25" t="s">
        <v>222</v>
      </c>
      <c r="CA166" s="25" t="s">
        <v>222</v>
      </c>
      <c r="CB166" s="25" t="s">
        <v>222</v>
      </c>
      <c r="CC166" s="25" t="s">
        <v>222</v>
      </c>
      <c r="CD166" s="211" t="s">
        <v>222</v>
      </c>
      <c r="CE166" s="25" t="s">
        <v>222</v>
      </c>
      <c r="CF166" s="25" t="s">
        <v>222</v>
      </c>
      <c r="CG166" s="25" t="s">
        <v>222</v>
      </c>
      <c r="CH166" s="25" t="s">
        <v>222</v>
      </c>
      <c r="CI166" s="211" t="s">
        <v>222</v>
      </c>
      <c r="CJ166" s="25" t="s">
        <v>222</v>
      </c>
      <c r="CK166" s="25" t="s">
        <v>222</v>
      </c>
      <c r="CL166" s="25" t="s">
        <v>222</v>
      </c>
      <c r="CM166" s="25" t="s">
        <v>222</v>
      </c>
      <c r="CN166" s="211" t="s">
        <v>222</v>
      </c>
      <c r="CO166" s="25" t="s">
        <v>222</v>
      </c>
      <c r="CP166" s="25" t="s">
        <v>222</v>
      </c>
      <c r="CQ166" s="25" t="s">
        <v>222</v>
      </c>
      <c r="CR166" s="25" t="s">
        <v>222</v>
      </c>
      <c r="CS166" s="211" t="s">
        <v>222</v>
      </c>
      <c r="CT166" s="25" t="s">
        <v>222</v>
      </c>
      <c r="CU166" s="25" t="s">
        <v>222</v>
      </c>
    </row>
    <row r="167" spans="1:99" hidden="1" outlineLevel="1">
      <c r="A167" s="27"/>
      <c r="B167" s="209"/>
      <c r="C167" s="210"/>
      <c r="D167" s="210"/>
      <c r="E167" s="210"/>
      <c r="F167" s="210"/>
      <c r="G167" s="209"/>
      <c r="H167" s="210"/>
      <c r="I167" s="210"/>
      <c r="J167" s="210"/>
      <c r="K167" s="25"/>
      <c r="L167" s="121"/>
      <c r="M167" s="25"/>
      <c r="N167" s="25"/>
      <c r="O167" s="25"/>
      <c r="P167" s="25"/>
      <c r="Q167" s="121"/>
      <c r="R167" s="25"/>
      <c r="S167" s="25"/>
      <c r="T167" s="25"/>
      <c r="U167" s="25"/>
      <c r="V167" s="121"/>
      <c r="W167" s="25"/>
      <c r="X167" s="25"/>
      <c r="Y167" s="25"/>
      <c r="Z167" s="25"/>
      <c r="AA167" s="121"/>
      <c r="AB167" s="25"/>
      <c r="AC167" s="25"/>
      <c r="AD167" s="25"/>
      <c r="AE167" s="25"/>
      <c r="AF167" s="121"/>
      <c r="AG167" s="25"/>
      <c r="AH167" s="25"/>
      <c r="AI167" s="25"/>
      <c r="AJ167" s="25"/>
      <c r="AK167" s="121"/>
      <c r="AL167" s="25"/>
      <c r="AM167" s="25"/>
      <c r="AN167" s="25"/>
      <c r="AO167" s="25"/>
      <c r="AP167" s="121"/>
      <c r="AQ167" s="25"/>
      <c r="AR167" s="25"/>
      <c r="AS167" s="25"/>
      <c r="AT167" s="25"/>
      <c r="AU167" s="121"/>
      <c r="AV167" s="26"/>
      <c r="AW167" s="26"/>
      <c r="AX167" s="26"/>
      <c r="AY167" s="26"/>
      <c r="AZ167" s="121"/>
      <c r="BA167" s="25"/>
      <c r="BB167" s="25"/>
      <c r="BC167" s="25"/>
      <c r="BD167" s="25"/>
      <c r="BE167" s="121"/>
      <c r="BF167" s="25"/>
      <c r="BG167" s="25"/>
      <c r="BH167" s="25"/>
      <c r="BI167" s="25"/>
      <c r="BJ167" s="121"/>
      <c r="BK167" s="25"/>
      <c r="BL167" s="25"/>
      <c r="BM167" s="25"/>
      <c r="BN167" s="25"/>
      <c r="BO167" s="121"/>
      <c r="BP167" s="25"/>
      <c r="BQ167" s="25"/>
      <c r="BR167" s="25"/>
      <c r="BS167" s="25"/>
      <c r="BT167" s="121"/>
      <c r="BU167" s="25"/>
      <c r="BV167" s="25"/>
      <c r="BW167" s="25"/>
      <c r="BX167" s="25"/>
      <c r="BY167" s="121"/>
      <c r="BZ167" s="25"/>
      <c r="CA167" s="25"/>
      <c r="CB167" s="25"/>
      <c r="CC167" s="25"/>
      <c r="CD167" s="121"/>
      <c r="CE167" s="25"/>
      <c r="CF167" s="25"/>
      <c r="CG167" s="25"/>
      <c r="CH167" s="25"/>
      <c r="CI167" s="121"/>
      <c r="CJ167" s="25"/>
      <c r="CK167" s="25"/>
      <c r="CL167" s="25"/>
      <c r="CM167" s="25"/>
      <c r="CN167" s="121"/>
      <c r="CO167" s="25"/>
      <c r="CP167" s="25"/>
      <c r="CQ167" s="25"/>
      <c r="CR167" s="25"/>
      <c r="CS167" s="121"/>
      <c r="CT167" s="25"/>
      <c r="CU167" s="25"/>
    </row>
    <row r="168" spans="1:99" hidden="1" outlineLevel="1">
      <c r="A168" s="24" t="s">
        <v>310</v>
      </c>
      <c r="B168" s="209"/>
      <c r="C168" s="210">
        <v>8.2000000000000003E-2</v>
      </c>
      <c r="D168" s="210">
        <v>8.6999999999999994E-2</v>
      </c>
      <c r="E168" s="210">
        <v>8.6999999999999994E-2</v>
      </c>
      <c r="F168" s="210">
        <v>9.9000000000000005E-2</v>
      </c>
      <c r="G168" s="209">
        <v>9.9000000000000005E-2</v>
      </c>
      <c r="H168" s="210">
        <v>0.106</v>
      </c>
      <c r="I168" s="210">
        <v>0.106</v>
      </c>
      <c r="J168" s="210">
        <v>0.108</v>
      </c>
      <c r="K168" s="25">
        <v>0.113</v>
      </c>
      <c r="L168" s="121">
        <v>0.113</v>
      </c>
      <c r="M168" s="25">
        <v>0.115</v>
      </c>
      <c r="N168" s="25">
        <v>0.115</v>
      </c>
      <c r="O168" s="25">
        <v>0.122</v>
      </c>
      <c r="P168" s="25">
        <v>0.126</v>
      </c>
      <c r="Q168" s="121">
        <v>0.126</v>
      </c>
      <c r="R168" s="25">
        <v>0.128</v>
      </c>
      <c r="S168" s="25">
        <v>0.13200000000000001</v>
      </c>
      <c r="T168" s="25">
        <v>0.11899999999999999</v>
      </c>
      <c r="U168" s="25">
        <v>0.114</v>
      </c>
      <c r="V168" s="121">
        <v>0.114</v>
      </c>
      <c r="W168" s="25">
        <v>0.115</v>
      </c>
      <c r="X168" s="25">
        <v>0.114</v>
      </c>
      <c r="Y168" s="25">
        <v>0.115</v>
      </c>
      <c r="Z168" s="25">
        <v>0.11799999999999999</v>
      </c>
      <c r="AA168" s="121">
        <v>0.11799999999999999</v>
      </c>
      <c r="AB168" s="25">
        <v>0.13100000000000001</v>
      </c>
      <c r="AC168" s="25">
        <v>0.14099999999999999</v>
      </c>
      <c r="AD168" s="25">
        <v>0.14399999999999999</v>
      </c>
      <c r="AE168" s="25">
        <v>0.14399999999999999</v>
      </c>
      <c r="AF168" s="121">
        <v>0.14399999999999999</v>
      </c>
      <c r="AG168" s="25">
        <v>0.14799999999999999</v>
      </c>
      <c r="AH168" s="25">
        <v>0.13700000000000001</v>
      </c>
      <c r="AI168" s="25">
        <v>0.12820000000000001</v>
      </c>
      <c r="AJ168" s="25">
        <v>0.1216</v>
      </c>
      <c r="AK168" s="121">
        <v>0.1216</v>
      </c>
      <c r="AL168" s="25">
        <v>0.1198</v>
      </c>
      <c r="AM168" s="25">
        <v>0.114</v>
      </c>
      <c r="AN168" s="25">
        <v>0.112</v>
      </c>
      <c r="AO168" s="25">
        <v>0.1057</v>
      </c>
      <c r="AP168" s="121">
        <v>0.1057</v>
      </c>
      <c r="AQ168" s="25">
        <v>0.1052</v>
      </c>
      <c r="AR168" s="25">
        <v>0.109</v>
      </c>
      <c r="AS168" s="25">
        <v>0.109</v>
      </c>
      <c r="AT168" s="25">
        <v>0.113</v>
      </c>
      <c r="AU168" s="121">
        <v>0.113</v>
      </c>
      <c r="AV168" s="12" t="s">
        <v>222</v>
      </c>
      <c r="AW168" s="12" t="s">
        <v>222</v>
      </c>
      <c r="AX168" s="12" t="s">
        <v>222</v>
      </c>
      <c r="AY168" s="12" t="s">
        <v>222</v>
      </c>
      <c r="AZ168" s="121" t="s">
        <v>222</v>
      </c>
      <c r="BA168" s="25" t="s">
        <v>222</v>
      </c>
      <c r="BB168" s="25" t="s">
        <v>222</v>
      </c>
      <c r="BC168" s="25" t="s">
        <v>222</v>
      </c>
      <c r="BD168" s="25" t="s">
        <v>222</v>
      </c>
      <c r="BE168" s="121" t="s">
        <v>222</v>
      </c>
      <c r="BF168" s="25" t="s">
        <v>222</v>
      </c>
      <c r="BG168" s="25" t="s">
        <v>222</v>
      </c>
      <c r="BH168" s="25" t="s">
        <v>222</v>
      </c>
      <c r="BI168" s="25" t="s">
        <v>222</v>
      </c>
      <c r="BJ168" s="121" t="s">
        <v>222</v>
      </c>
      <c r="BK168" s="25" t="s">
        <v>222</v>
      </c>
      <c r="BL168" s="25" t="s">
        <v>222</v>
      </c>
      <c r="BM168" s="25" t="s">
        <v>222</v>
      </c>
      <c r="BN168" s="25" t="s">
        <v>222</v>
      </c>
      <c r="BO168" s="121" t="s">
        <v>222</v>
      </c>
      <c r="BP168" s="25" t="s">
        <v>222</v>
      </c>
      <c r="BQ168" s="25" t="s">
        <v>222</v>
      </c>
      <c r="BR168" s="25" t="s">
        <v>222</v>
      </c>
      <c r="BS168" s="25" t="s">
        <v>222</v>
      </c>
      <c r="BT168" s="121" t="s">
        <v>222</v>
      </c>
      <c r="BU168" s="25" t="s">
        <v>222</v>
      </c>
      <c r="BV168" s="25" t="s">
        <v>222</v>
      </c>
      <c r="BW168" s="25" t="s">
        <v>222</v>
      </c>
      <c r="BX168" s="25" t="s">
        <v>222</v>
      </c>
      <c r="BY168" s="121" t="s">
        <v>222</v>
      </c>
      <c r="BZ168" s="25" t="s">
        <v>222</v>
      </c>
      <c r="CA168" s="25" t="s">
        <v>222</v>
      </c>
      <c r="CB168" s="25" t="s">
        <v>222</v>
      </c>
      <c r="CC168" s="25" t="s">
        <v>222</v>
      </c>
      <c r="CD168" s="121" t="s">
        <v>222</v>
      </c>
      <c r="CE168" s="25" t="s">
        <v>222</v>
      </c>
      <c r="CF168" s="25" t="s">
        <v>222</v>
      </c>
      <c r="CG168" s="25" t="s">
        <v>222</v>
      </c>
      <c r="CH168" s="25" t="s">
        <v>222</v>
      </c>
      <c r="CI168" s="121" t="s">
        <v>222</v>
      </c>
      <c r="CJ168" s="25" t="s">
        <v>222</v>
      </c>
      <c r="CK168" s="25" t="s">
        <v>222</v>
      </c>
      <c r="CL168" s="25" t="s">
        <v>222</v>
      </c>
      <c r="CM168" s="25" t="s">
        <v>222</v>
      </c>
      <c r="CN168" s="121" t="s">
        <v>222</v>
      </c>
      <c r="CO168" s="25" t="s">
        <v>222</v>
      </c>
      <c r="CP168" s="25" t="s">
        <v>222</v>
      </c>
      <c r="CQ168" s="25" t="s">
        <v>222</v>
      </c>
      <c r="CR168" s="25" t="s">
        <v>222</v>
      </c>
      <c r="CS168" s="121" t="s">
        <v>222</v>
      </c>
      <c r="CT168" s="25" t="s">
        <v>222</v>
      </c>
      <c r="CU168" s="25" t="s">
        <v>222</v>
      </c>
    </row>
    <row r="169" spans="1:99" hidden="1" outlineLevel="1">
      <c r="A169" s="28"/>
      <c r="B169" s="209"/>
      <c r="C169" s="210"/>
      <c r="D169" s="210"/>
      <c r="E169" s="210"/>
      <c r="F169" s="210"/>
      <c r="G169" s="209"/>
      <c r="H169" s="210"/>
      <c r="I169" s="210"/>
      <c r="J169" s="210"/>
      <c r="K169" s="25"/>
      <c r="L169" s="121"/>
      <c r="M169" s="25"/>
      <c r="N169" s="25"/>
      <c r="O169" s="25"/>
      <c r="P169" s="25"/>
      <c r="Q169" s="121"/>
      <c r="R169" s="25"/>
      <c r="S169" s="25"/>
      <c r="T169" s="25"/>
      <c r="U169" s="25"/>
      <c r="V169" s="121"/>
      <c r="W169" s="25"/>
      <c r="X169" s="25"/>
      <c r="Y169" s="25"/>
      <c r="Z169" s="25"/>
      <c r="AA169" s="121"/>
      <c r="AB169" s="207"/>
      <c r="AC169" s="207"/>
      <c r="AD169" s="207"/>
      <c r="AE169" s="207"/>
      <c r="AF169" s="208"/>
      <c r="AG169" s="207"/>
      <c r="AH169" s="207"/>
      <c r="AI169" s="207"/>
      <c r="AJ169" s="207"/>
      <c r="AK169" s="211"/>
      <c r="AL169" s="26"/>
      <c r="AM169" s="25"/>
      <c r="AN169" s="28"/>
      <c r="AO169" s="28"/>
      <c r="AP169" s="150"/>
      <c r="AQ169" s="26"/>
      <c r="AR169" s="26"/>
      <c r="AS169" s="26"/>
      <c r="AT169" s="26"/>
      <c r="AU169" s="211"/>
      <c r="AV169" s="26"/>
      <c r="AW169" s="26"/>
      <c r="AX169" s="26"/>
      <c r="AY169" s="26"/>
      <c r="AZ169" s="211"/>
      <c r="BA169" s="26"/>
      <c r="BB169" s="26"/>
      <c r="BC169" s="26"/>
      <c r="BD169" s="26"/>
      <c r="BE169" s="211"/>
      <c r="BF169" s="26"/>
      <c r="BG169" s="26"/>
      <c r="BH169" s="26"/>
      <c r="BI169" s="26"/>
      <c r="BJ169" s="211"/>
      <c r="BK169" s="26"/>
      <c r="BL169" s="26"/>
      <c r="BM169" s="26"/>
      <c r="BN169" s="26"/>
      <c r="BO169" s="211"/>
      <c r="BP169" s="26"/>
      <c r="BQ169" s="26"/>
      <c r="BR169" s="26"/>
      <c r="BS169" s="26"/>
      <c r="BT169" s="211"/>
      <c r="BU169" s="26"/>
      <c r="BV169" s="26"/>
      <c r="BW169" s="26"/>
      <c r="BX169" s="26"/>
      <c r="BY169" s="211"/>
      <c r="BZ169" s="26"/>
      <c r="CA169" s="26"/>
      <c r="CB169" s="26"/>
      <c r="CC169" s="26"/>
      <c r="CD169" s="211"/>
      <c r="CE169" s="26"/>
      <c r="CF169" s="26"/>
      <c r="CG169" s="26"/>
      <c r="CH169" s="26"/>
      <c r="CI169" s="211"/>
      <c r="CJ169" s="26"/>
      <c r="CK169" s="26"/>
      <c r="CL169" s="26"/>
      <c r="CM169" s="26"/>
      <c r="CN169" s="211"/>
      <c r="CO169" s="26"/>
      <c r="CP169" s="26"/>
      <c r="CQ169" s="26"/>
      <c r="CR169" s="26"/>
      <c r="CS169" s="211"/>
      <c r="CT169" s="26"/>
      <c r="CU169" s="26"/>
    </row>
    <row r="170" spans="1:99" hidden="1" outlineLevel="1">
      <c r="A170" s="13" t="s">
        <v>311</v>
      </c>
      <c r="B170" s="212"/>
      <c r="C170" s="29"/>
      <c r="D170" s="29"/>
      <c r="E170" s="29"/>
      <c r="F170" s="29"/>
      <c r="G170" s="212"/>
      <c r="H170" s="29"/>
      <c r="I170" s="29"/>
      <c r="J170" s="29"/>
      <c r="K170" s="29"/>
      <c r="L170" s="212"/>
      <c r="M170" s="29"/>
      <c r="N170" s="29"/>
      <c r="O170" s="29"/>
      <c r="P170" s="29"/>
      <c r="Q170" s="212"/>
      <c r="R170" s="29"/>
      <c r="S170" s="29"/>
      <c r="T170" s="29"/>
      <c r="U170" s="29"/>
      <c r="V170" s="212"/>
      <c r="W170" s="29"/>
      <c r="X170" s="29"/>
      <c r="Y170" s="29"/>
      <c r="Z170" s="29"/>
      <c r="AA170" s="212"/>
      <c r="AB170" s="29"/>
      <c r="AC170" s="29"/>
      <c r="AD170" s="29"/>
      <c r="AE170" s="29"/>
      <c r="AF170" s="212"/>
      <c r="AG170" s="29"/>
      <c r="AH170" s="29"/>
      <c r="AI170" s="29"/>
      <c r="AJ170" s="29"/>
      <c r="AK170" s="212"/>
      <c r="AL170" s="29"/>
      <c r="AM170" s="29"/>
      <c r="AP170" s="119"/>
      <c r="AQ170" s="29"/>
      <c r="AR170" s="29"/>
      <c r="AS170" s="29"/>
      <c r="AT170" s="29"/>
      <c r="AU170" s="212"/>
      <c r="AV170" s="25"/>
      <c r="AW170" s="25"/>
      <c r="AX170" s="25"/>
      <c r="AY170" s="25"/>
      <c r="AZ170" s="212"/>
      <c r="BA170" s="29"/>
      <c r="BB170" s="29"/>
      <c r="BC170" s="29"/>
      <c r="BD170" s="29"/>
      <c r="BE170" s="212"/>
      <c r="BF170" s="29"/>
      <c r="BG170" s="29"/>
      <c r="BH170" s="29"/>
      <c r="BI170" s="29"/>
      <c r="BJ170" s="212"/>
      <c r="BK170" s="29"/>
      <c r="BL170" s="29"/>
      <c r="BM170" s="29"/>
      <c r="BN170" s="29"/>
      <c r="BO170" s="212"/>
      <c r="BP170" s="29"/>
      <c r="BQ170" s="29"/>
      <c r="BR170" s="29"/>
      <c r="BS170" s="29"/>
      <c r="BT170" s="212"/>
      <c r="BU170" s="29"/>
      <c r="BV170" s="29"/>
      <c r="BW170" s="29"/>
      <c r="BX170" s="29"/>
      <c r="BY170" s="212"/>
      <c r="BZ170" s="29"/>
      <c r="CA170" s="29"/>
      <c r="CB170" s="29"/>
      <c r="CC170" s="29"/>
      <c r="CD170" s="212"/>
      <c r="CE170" s="29"/>
      <c r="CF170" s="29"/>
      <c r="CG170" s="29"/>
      <c r="CH170" s="29"/>
      <c r="CI170" s="212"/>
      <c r="CJ170" s="29"/>
      <c r="CK170" s="29"/>
      <c r="CL170" s="29"/>
      <c r="CM170" s="29"/>
      <c r="CN170" s="212"/>
      <c r="CO170" s="29"/>
      <c r="CP170" s="29"/>
      <c r="CQ170" s="29"/>
      <c r="CR170" s="29"/>
      <c r="CS170" s="212"/>
      <c r="CT170" s="29"/>
      <c r="CU170" s="29"/>
    </row>
    <row r="171" spans="1:99" hidden="1" outlineLevel="1">
      <c r="A171" s="44" t="s">
        <v>312</v>
      </c>
      <c r="B171" s="117"/>
      <c r="C171" s="6">
        <v>0.748</v>
      </c>
      <c r="D171" s="6">
        <v>0.749</v>
      </c>
      <c r="E171" s="6">
        <v>0.755</v>
      </c>
      <c r="F171" s="6">
        <v>0.75800000000000001</v>
      </c>
      <c r="G171" s="117"/>
      <c r="H171" s="6">
        <v>0.77300000000000002</v>
      </c>
      <c r="I171" s="6">
        <v>0.752</v>
      </c>
      <c r="J171" s="6">
        <v>0.75</v>
      </c>
      <c r="K171" s="6">
        <v>0.747</v>
      </c>
      <c r="L171" s="117"/>
      <c r="M171" s="6">
        <v>0.76</v>
      </c>
      <c r="N171" s="6">
        <v>0.73699999999999999</v>
      </c>
      <c r="O171" s="6">
        <v>0.72599999999999998</v>
      </c>
      <c r="P171" s="6">
        <v>0.75800000000000001</v>
      </c>
      <c r="Q171" s="117"/>
      <c r="R171" s="6">
        <v>0.746</v>
      </c>
      <c r="S171" s="6">
        <v>0.747</v>
      </c>
      <c r="T171" s="6">
        <v>0.71799999999999997</v>
      </c>
      <c r="U171" s="6">
        <v>0.69399999999999995</v>
      </c>
      <c r="V171" s="117"/>
      <c r="W171" s="6">
        <v>0.71299999999999997</v>
      </c>
      <c r="X171" s="6">
        <v>0.73599999999999999</v>
      </c>
      <c r="Y171" s="6">
        <v>0.77200000000000002</v>
      </c>
      <c r="Z171" s="6">
        <v>0.74299999999999999</v>
      </c>
      <c r="AA171" s="117"/>
      <c r="AB171" s="6">
        <v>0.748</v>
      </c>
      <c r="AC171" s="6">
        <v>0.77700000000000002</v>
      </c>
      <c r="AD171" s="6">
        <v>0.77100000000000002</v>
      </c>
      <c r="AE171" s="6">
        <v>0.751</v>
      </c>
      <c r="AF171" s="117"/>
      <c r="AG171" s="6">
        <v>0.76200000000000001</v>
      </c>
      <c r="AH171" s="6">
        <v>0.76400000000000001</v>
      </c>
      <c r="AI171" s="6">
        <v>0.74</v>
      </c>
      <c r="AJ171" s="6">
        <v>0.71299999999999997</v>
      </c>
      <c r="AK171" s="117"/>
      <c r="AL171" s="6">
        <v>0.72299999999999998</v>
      </c>
      <c r="AM171" s="6">
        <v>0.72799999999999998</v>
      </c>
      <c r="AN171" s="6">
        <v>0.72099999999999997</v>
      </c>
      <c r="AO171" s="6">
        <v>0.72199999999999998</v>
      </c>
      <c r="AP171" s="117"/>
      <c r="AQ171" s="6">
        <v>0.72499999999999998</v>
      </c>
      <c r="AR171" s="6">
        <v>0.75</v>
      </c>
      <c r="AS171" s="6">
        <v>0.77500000000000002</v>
      </c>
      <c r="AT171" s="6">
        <v>0.77900000000000003</v>
      </c>
      <c r="AU171" s="117"/>
      <c r="AV171" s="25">
        <v>0.79800000000000004</v>
      </c>
      <c r="AW171" s="25">
        <v>0.81299999999999994</v>
      </c>
      <c r="AX171" s="25">
        <v>0.82099999999999995</v>
      </c>
      <c r="AY171" s="25">
        <v>0.81499999999999995</v>
      </c>
      <c r="AZ171" s="117"/>
      <c r="BA171" s="6">
        <v>0.82899999999999996</v>
      </c>
      <c r="BB171" s="6">
        <v>0.82299999999999995</v>
      </c>
      <c r="BC171" s="6">
        <v>0.80900000000000005</v>
      </c>
      <c r="BD171" s="25" t="s">
        <v>222</v>
      </c>
      <c r="BE171" s="117" t="s">
        <v>222</v>
      </c>
      <c r="BF171" s="6" t="s">
        <v>222</v>
      </c>
      <c r="BG171" s="6" t="s">
        <v>222</v>
      </c>
      <c r="BH171" s="6" t="s">
        <v>222</v>
      </c>
      <c r="BI171" s="6" t="s">
        <v>222</v>
      </c>
      <c r="BJ171" s="117" t="s">
        <v>222</v>
      </c>
      <c r="BK171" s="6" t="s">
        <v>222</v>
      </c>
      <c r="BL171" s="6" t="s">
        <v>222</v>
      </c>
      <c r="BM171" s="6" t="s">
        <v>222</v>
      </c>
      <c r="BN171" s="6" t="s">
        <v>222</v>
      </c>
      <c r="BO171" s="117" t="s">
        <v>222</v>
      </c>
      <c r="BP171" s="6" t="s">
        <v>222</v>
      </c>
      <c r="BQ171" s="6" t="s">
        <v>222</v>
      </c>
      <c r="BR171" s="6" t="s">
        <v>222</v>
      </c>
      <c r="BS171" s="6" t="s">
        <v>222</v>
      </c>
      <c r="BT171" s="117" t="s">
        <v>222</v>
      </c>
      <c r="BU171" s="6" t="s">
        <v>222</v>
      </c>
      <c r="BV171" s="6" t="s">
        <v>222</v>
      </c>
      <c r="BW171" s="6" t="s">
        <v>222</v>
      </c>
      <c r="BX171" s="6" t="s">
        <v>222</v>
      </c>
      <c r="BY171" s="117" t="s">
        <v>222</v>
      </c>
      <c r="BZ171" s="6" t="s">
        <v>222</v>
      </c>
      <c r="CA171" s="6" t="s">
        <v>222</v>
      </c>
      <c r="CB171" s="6" t="s">
        <v>222</v>
      </c>
      <c r="CC171" s="6" t="s">
        <v>222</v>
      </c>
      <c r="CD171" s="117" t="s">
        <v>222</v>
      </c>
      <c r="CE171" s="6" t="s">
        <v>222</v>
      </c>
      <c r="CF171" s="6" t="s">
        <v>222</v>
      </c>
      <c r="CG171" s="6" t="s">
        <v>222</v>
      </c>
      <c r="CH171" s="6" t="s">
        <v>222</v>
      </c>
      <c r="CI171" s="117" t="s">
        <v>222</v>
      </c>
      <c r="CJ171" s="6" t="s">
        <v>222</v>
      </c>
      <c r="CK171" s="6" t="s">
        <v>222</v>
      </c>
      <c r="CL171" s="6" t="s">
        <v>222</v>
      </c>
      <c r="CM171" s="6" t="s">
        <v>222</v>
      </c>
      <c r="CN171" s="117" t="s">
        <v>222</v>
      </c>
      <c r="CO171" s="6" t="s">
        <v>222</v>
      </c>
      <c r="CP171" s="6" t="s">
        <v>222</v>
      </c>
      <c r="CQ171" s="6" t="s">
        <v>222</v>
      </c>
      <c r="CR171" s="6" t="s">
        <v>222</v>
      </c>
      <c r="CS171" s="117" t="s">
        <v>222</v>
      </c>
      <c r="CT171" s="6" t="s">
        <v>222</v>
      </c>
      <c r="CU171" s="6" t="s">
        <v>222</v>
      </c>
    </row>
    <row r="172" spans="1:99" hidden="1" outlineLevel="1">
      <c r="A172" s="44" t="s">
        <v>313</v>
      </c>
      <c r="B172" s="117"/>
      <c r="C172" s="6">
        <v>0.77700000000000002</v>
      </c>
      <c r="D172" s="6">
        <v>0.78</v>
      </c>
      <c r="E172" s="6">
        <v>0.78300000000000003</v>
      </c>
      <c r="F172" s="6">
        <v>0.78900000000000003</v>
      </c>
      <c r="G172" s="117"/>
      <c r="H172" s="6">
        <v>0.80100000000000005</v>
      </c>
      <c r="I172" s="6">
        <v>0.79400000000000004</v>
      </c>
      <c r="J172" s="6">
        <v>0.78200000000000003</v>
      </c>
      <c r="K172" s="6">
        <v>0.79600000000000004</v>
      </c>
      <c r="L172" s="117"/>
      <c r="M172" s="6">
        <v>0.79100000000000004</v>
      </c>
      <c r="N172" s="6">
        <v>0.78900000000000003</v>
      </c>
      <c r="O172" s="6">
        <v>0.77700000000000002</v>
      </c>
      <c r="P172" s="6">
        <v>0.79100000000000004</v>
      </c>
      <c r="Q172" s="117"/>
      <c r="R172" s="6">
        <v>0.78300000000000003</v>
      </c>
      <c r="S172" s="6">
        <v>0.81100000000000005</v>
      </c>
      <c r="T172" s="6">
        <v>0.79900000000000004</v>
      </c>
      <c r="U172" s="6">
        <v>0.79700000000000004</v>
      </c>
      <c r="V172" s="117"/>
      <c r="W172" s="6">
        <v>0.79200000000000004</v>
      </c>
      <c r="X172" s="6">
        <v>0.79500000000000004</v>
      </c>
      <c r="Y172" s="6">
        <v>0.81100000000000005</v>
      </c>
      <c r="Z172" s="6">
        <v>0.81799999999999995</v>
      </c>
      <c r="AA172" s="117"/>
      <c r="AB172" s="6">
        <v>0.82599999999999996</v>
      </c>
      <c r="AC172" s="6">
        <v>0.83799999999999997</v>
      </c>
      <c r="AD172" s="6">
        <v>0.83799999999999997</v>
      </c>
      <c r="AE172" s="6">
        <v>0.82399999999999995</v>
      </c>
      <c r="AF172" s="117"/>
      <c r="AG172" s="6">
        <v>0.83199999999999996</v>
      </c>
      <c r="AH172" s="6">
        <v>0.83099999999999996</v>
      </c>
      <c r="AI172" s="6">
        <v>0.82</v>
      </c>
      <c r="AJ172" s="6">
        <v>0.80600000000000005</v>
      </c>
      <c r="AK172" s="117"/>
      <c r="AL172" s="6">
        <v>0.81299999999999994</v>
      </c>
      <c r="AM172" s="6">
        <v>0.81599999999999995</v>
      </c>
      <c r="AN172" s="6">
        <v>0.81699999999999995</v>
      </c>
      <c r="AO172" s="6">
        <v>0.82</v>
      </c>
      <c r="AP172" s="117"/>
      <c r="AQ172" s="6">
        <v>0.82699999999999996</v>
      </c>
      <c r="AR172" s="6">
        <v>0.83399999999999996</v>
      </c>
      <c r="AS172" s="6">
        <v>0.84299999999999997</v>
      </c>
      <c r="AT172" s="6">
        <v>0.83799999999999997</v>
      </c>
      <c r="AU172" s="117"/>
      <c r="AV172" s="25">
        <v>0.85299999999999998</v>
      </c>
      <c r="AW172" s="25">
        <v>0.86199999999999999</v>
      </c>
      <c r="AX172" s="25">
        <v>0.86699999999999999</v>
      </c>
      <c r="AY172" s="25">
        <v>0.85399999999999998</v>
      </c>
      <c r="AZ172" s="117"/>
      <c r="BA172" s="6">
        <v>0.86299999999999999</v>
      </c>
      <c r="BB172" s="6">
        <v>0.86</v>
      </c>
      <c r="BC172" s="6">
        <v>0.84899999999999998</v>
      </c>
      <c r="BD172" s="25" t="s">
        <v>222</v>
      </c>
      <c r="BE172" s="117" t="s">
        <v>222</v>
      </c>
      <c r="BF172" s="6" t="s">
        <v>222</v>
      </c>
      <c r="BG172" s="6" t="s">
        <v>222</v>
      </c>
      <c r="BH172" s="6" t="s">
        <v>222</v>
      </c>
      <c r="BI172" s="6" t="s">
        <v>222</v>
      </c>
      <c r="BJ172" s="117" t="s">
        <v>222</v>
      </c>
      <c r="BK172" s="6" t="s">
        <v>222</v>
      </c>
      <c r="BL172" s="6" t="s">
        <v>222</v>
      </c>
      <c r="BM172" s="6" t="s">
        <v>222</v>
      </c>
      <c r="BN172" s="6" t="s">
        <v>222</v>
      </c>
      <c r="BO172" s="117" t="s">
        <v>222</v>
      </c>
      <c r="BP172" s="6" t="s">
        <v>222</v>
      </c>
      <c r="BQ172" s="6" t="s">
        <v>222</v>
      </c>
      <c r="BR172" s="6" t="s">
        <v>222</v>
      </c>
      <c r="BS172" s="6" t="s">
        <v>222</v>
      </c>
      <c r="BT172" s="117" t="s">
        <v>222</v>
      </c>
      <c r="BU172" s="6" t="s">
        <v>222</v>
      </c>
      <c r="BV172" s="6" t="s">
        <v>222</v>
      </c>
      <c r="BW172" s="6" t="s">
        <v>222</v>
      </c>
      <c r="BX172" s="6" t="s">
        <v>222</v>
      </c>
      <c r="BY172" s="117" t="s">
        <v>222</v>
      </c>
      <c r="BZ172" s="6" t="s">
        <v>222</v>
      </c>
      <c r="CA172" s="6" t="s">
        <v>222</v>
      </c>
      <c r="CB172" s="6" t="s">
        <v>222</v>
      </c>
      <c r="CC172" s="6" t="s">
        <v>222</v>
      </c>
      <c r="CD172" s="117" t="s">
        <v>222</v>
      </c>
      <c r="CE172" s="6" t="s">
        <v>222</v>
      </c>
      <c r="CF172" s="6" t="s">
        <v>222</v>
      </c>
      <c r="CG172" s="6" t="s">
        <v>222</v>
      </c>
      <c r="CH172" s="6" t="s">
        <v>222</v>
      </c>
      <c r="CI172" s="117" t="s">
        <v>222</v>
      </c>
      <c r="CJ172" s="6" t="s">
        <v>222</v>
      </c>
      <c r="CK172" s="6" t="s">
        <v>222</v>
      </c>
      <c r="CL172" s="6" t="s">
        <v>222</v>
      </c>
      <c r="CM172" s="6" t="s">
        <v>222</v>
      </c>
      <c r="CN172" s="117" t="s">
        <v>222</v>
      </c>
      <c r="CO172" s="6" t="s">
        <v>222</v>
      </c>
      <c r="CP172" s="6" t="s">
        <v>222</v>
      </c>
      <c r="CQ172" s="6" t="s">
        <v>222</v>
      </c>
      <c r="CR172" s="6" t="s">
        <v>222</v>
      </c>
      <c r="CS172" s="117" t="s">
        <v>222</v>
      </c>
      <c r="CT172" s="6" t="s">
        <v>222</v>
      </c>
      <c r="CU172" s="6" t="s">
        <v>222</v>
      </c>
    </row>
    <row r="173" spans="1:99" hidden="1" outlineLevel="1">
      <c r="A173" s="44"/>
      <c r="B173" s="117"/>
      <c r="C173" s="6"/>
      <c r="D173" s="6"/>
      <c r="E173" s="6"/>
      <c r="F173" s="6"/>
      <c r="G173" s="117"/>
      <c r="H173" s="6"/>
      <c r="I173" s="6"/>
      <c r="J173" s="6"/>
      <c r="K173" s="6"/>
      <c r="L173" s="117"/>
      <c r="M173" s="6"/>
      <c r="N173" s="6"/>
      <c r="O173" s="6"/>
      <c r="P173" s="6"/>
      <c r="Q173" s="117"/>
      <c r="R173" s="6"/>
      <c r="S173" s="6"/>
      <c r="T173" s="6"/>
      <c r="U173" s="6"/>
      <c r="V173" s="117"/>
      <c r="W173" s="6"/>
      <c r="X173" s="6"/>
      <c r="Y173" s="6"/>
      <c r="Z173" s="6"/>
      <c r="AA173" s="117"/>
      <c r="AB173" s="6"/>
      <c r="AC173" s="6"/>
      <c r="AD173" s="6"/>
      <c r="AE173" s="6"/>
      <c r="AF173" s="117"/>
      <c r="AG173" s="6"/>
      <c r="AH173" s="6"/>
      <c r="AI173" s="6"/>
      <c r="AJ173" s="6"/>
      <c r="AK173" s="117"/>
      <c r="AL173" s="6"/>
      <c r="AM173" s="6"/>
      <c r="AP173" s="119"/>
      <c r="AQ173" s="6"/>
      <c r="AR173" s="6"/>
      <c r="AS173" s="6"/>
      <c r="AT173" s="6"/>
      <c r="AU173" s="117"/>
      <c r="AV173" s="29"/>
      <c r="AW173" s="29"/>
      <c r="AX173" s="29"/>
      <c r="AY173" s="29"/>
      <c r="AZ173" s="117"/>
      <c r="BA173" s="6"/>
      <c r="BB173" s="6"/>
      <c r="BC173" s="6"/>
      <c r="BD173" s="6"/>
      <c r="BE173" s="117"/>
      <c r="BF173" s="6"/>
      <c r="BG173" s="6"/>
      <c r="BH173" s="6"/>
      <c r="BI173" s="6"/>
      <c r="BJ173" s="117"/>
      <c r="BK173" s="6"/>
      <c r="BL173" s="6"/>
      <c r="BM173" s="6"/>
      <c r="BN173" s="6"/>
      <c r="BO173" s="117"/>
      <c r="BP173" s="6"/>
      <c r="BQ173" s="6"/>
      <c r="BR173" s="6"/>
      <c r="BS173" s="6"/>
      <c r="BT173" s="117"/>
      <c r="BU173" s="6"/>
      <c r="BV173" s="6"/>
      <c r="BW173" s="6"/>
      <c r="BX173" s="6"/>
      <c r="BY173" s="117"/>
      <c r="BZ173" s="6"/>
      <c r="CA173" s="6"/>
      <c r="CB173" s="6"/>
      <c r="CC173" s="6"/>
      <c r="CD173" s="117"/>
      <c r="CE173" s="6"/>
      <c r="CF173" s="6"/>
      <c r="CG173" s="6"/>
      <c r="CH173" s="6"/>
      <c r="CI173" s="117"/>
      <c r="CJ173" s="6"/>
      <c r="CK173" s="6"/>
      <c r="CL173" s="6"/>
      <c r="CM173" s="6"/>
      <c r="CN173" s="117"/>
      <c r="CO173" s="6"/>
      <c r="CP173" s="6"/>
      <c r="CQ173" s="6"/>
      <c r="CR173" s="6"/>
      <c r="CS173" s="117"/>
      <c r="CT173" s="6"/>
      <c r="CU173" s="6"/>
    </row>
    <row r="174" spans="1:99" hidden="1" outlineLevel="1">
      <c r="A174" s="140" t="s">
        <v>314</v>
      </c>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row>
    <row r="175" spans="1:99" collapsed="1">
      <c r="B175" s="119"/>
      <c r="G175" s="119"/>
      <c r="L175" s="119"/>
      <c r="Q175" s="119"/>
      <c r="V175" s="119"/>
      <c r="AA175" s="119"/>
      <c r="AF175" s="119"/>
      <c r="AK175" s="119"/>
      <c r="AP175" s="119"/>
      <c r="AU175" s="119"/>
      <c r="AV175" s="29"/>
      <c r="AW175" s="29"/>
      <c r="AX175" s="29"/>
      <c r="AY175" s="29"/>
      <c r="AZ175" s="119"/>
      <c r="BE175" s="119"/>
      <c r="BJ175" s="119"/>
      <c r="BO175" s="119"/>
      <c r="BT175" s="119"/>
      <c r="BY175" s="119"/>
      <c r="CD175" s="119"/>
      <c r="CI175" s="119"/>
      <c r="CN175" s="119"/>
      <c r="CS175" s="119"/>
    </row>
    <row r="176" spans="1:99">
      <c r="A176" s="20" t="s">
        <v>315</v>
      </c>
      <c r="B176" s="213"/>
      <c r="C176" s="9"/>
      <c r="D176" s="11">
        <v>49</v>
      </c>
      <c r="E176" s="11">
        <v>53</v>
      </c>
      <c r="F176" s="11">
        <v>53</v>
      </c>
      <c r="G176" s="119">
        <v>53</v>
      </c>
      <c r="H176" s="11">
        <v>53</v>
      </c>
      <c r="I176" s="21">
        <v>60</v>
      </c>
      <c r="J176" s="21">
        <v>65</v>
      </c>
      <c r="K176" s="21">
        <v>67</v>
      </c>
      <c r="L176" s="120">
        <v>67</v>
      </c>
      <c r="M176" s="21">
        <v>67</v>
      </c>
      <c r="N176" s="21">
        <v>64</v>
      </c>
      <c r="O176" s="21">
        <v>63</v>
      </c>
      <c r="P176" s="21">
        <v>62</v>
      </c>
      <c r="Q176" s="120">
        <v>62</v>
      </c>
      <c r="R176" s="21">
        <v>64</v>
      </c>
      <c r="S176" s="21">
        <v>64</v>
      </c>
      <c r="T176" s="21">
        <v>67</v>
      </c>
      <c r="U176" s="21">
        <v>67</v>
      </c>
      <c r="V176" s="120">
        <v>67</v>
      </c>
      <c r="W176" s="21">
        <v>72</v>
      </c>
      <c r="X176" s="21">
        <v>75</v>
      </c>
      <c r="Y176" s="21">
        <v>78</v>
      </c>
      <c r="Z176" s="21">
        <v>80</v>
      </c>
      <c r="AA176" s="120">
        <v>80</v>
      </c>
      <c r="AB176" s="21">
        <v>81</v>
      </c>
      <c r="AC176" s="21">
        <v>88</v>
      </c>
      <c r="AD176" s="21">
        <v>90</v>
      </c>
      <c r="AE176" s="21">
        <v>99</v>
      </c>
      <c r="AF176" s="120">
        <v>99</v>
      </c>
      <c r="AG176" s="21">
        <v>100</v>
      </c>
      <c r="AH176" s="21">
        <v>103</v>
      </c>
      <c r="AI176" s="21">
        <v>103</v>
      </c>
      <c r="AJ176" s="21">
        <v>110</v>
      </c>
      <c r="AK176" s="120">
        <v>110</v>
      </c>
      <c r="AL176" s="21">
        <v>113</v>
      </c>
      <c r="AM176" s="21">
        <v>108</v>
      </c>
      <c r="AN176" s="21">
        <v>112</v>
      </c>
      <c r="AO176" s="21">
        <v>118</v>
      </c>
      <c r="AP176" s="120">
        <v>118</v>
      </c>
      <c r="AQ176" s="21">
        <v>118</v>
      </c>
      <c r="AR176" s="21">
        <v>118</v>
      </c>
      <c r="AS176" s="21">
        <v>118</v>
      </c>
      <c r="AT176" s="21">
        <v>118</v>
      </c>
      <c r="AU176" s="120">
        <v>118</v>
      </c>
      <c r="AV176" s="232">
        <v>119</v>
      </c>
      <c r="AW176" s="232">
        <v>119</v>
      </c>
      <c r="AX176" s="232">
        <v>120</v>
      </c>
      <c r="AY176" s="232">
        <v>122</v>
      </c>
      <c r="AZ176" s="120">
        <v>122</v>
      </c>
      <c r="BA176" s="21">
        <v>124</v>
      </c>
      <c r="BB176" s="21">
        <v>127</v>
      </c>
      <c r="BC176" s="21">
        <v>125</v>
      </c>
      <c r="BD176" s="21">
        <v>129</v>
      </c>
      <c r="BE176" s="120">
        <v>129</v>
      </c>
      <c r="BF176" s="21">
        <v>131</v>
      </c>
      <c r="BG176" s="21">
        <v>129</v>
      </c>
      <c r="BH176" s="21">
        <v>132</v>
      </c>
      <c r="BI176" s="21">
        <v>130</v>
      </c>
      <c r="BJ176" s="120">
        <v>130</v>
      </c>
      <c r="BK176" s="21">
        <v>134</v>
      </c>
      <c r="BL176" s="21">
        <v>133</v>
      </c>
      <c r="BM176" s="21">
        <v>131</v>
      </c>
      <c r="BN176" s="21">
        <v>131</v>
      </c>
      <c r="BO176" s="120">
        <v>131</v>
      </c>
      <c r="BP176" s="21">
        <v>143</v>
      </c>
      <c r="BQ176" s="21">
        <v>147</v>
      </c>
      <c r="BR176" s="21">
        <v>151</v>
      </c>
      <c r="BS176" s="21">
        <v>147</v>
      </c>
      <c r="BT176" s="120">
        <v>147</v>
      </c>
      <c r="BU176" s="21">
        <v>149</v>
      </c>
      <c r="BV176" s="21">
        <v>146</v>
      </c>
      <c r="BW176" s="21">
        <v>146</v>
      </c>
      <c r="BX176" s="21">
        <v>144</v>
      </c>
      <c r="BY176" s="120">
        <f>BX176</f>
        <v>144</v>
      </c>
      <c r="BZ176" s="21">
        <v>146</v>
      </c>
      <c r="CA176" s="21">
        <v>147</v>
      </c>
      <c r="CB176" s="21">
        <v>147</v>
      </c>
      <c r="CC176" s="21">
        <v>154</v>
      </c>
      <c r="CD176" s="120">
        <f>CC176</f>
        <v>154</v>
      </c>
      <c r="CE176" s="21">
        <v>155</v>
      </c>
      <c r="CF176" s="21">
        <v>157</v>
      </c>
      <c r="CG176" s="21">
        <v>156</v>
      </c>
      <c r="CH176" s="21">
        <v>153</v>
      </c>
      <c r="CI176" s="120">
        <f>CH176</f>
        <v>153</v>
      </c>
      <c r="CJ176" s="21">
        <v>153</v>
      </c>
      <c r="CK176" s="21">
        <v>157</v>
      </c>
      <c r="CL176" s="21">
        <v>153</v>
      </c>
      <c r="CM176" s="21">
        <v>150</v>
      </c>
      <c r="CN176" s="120">
        <f>CM176</f>
        <v>150</v>
      </c>
      <c r="CO176" s="21">
        <v>154</v>
      </c>
      <c r="CP176" s="21">
        <v>152</v>
      </c>
      <c r="CQ176" s="21">
        <v>153</v>
      </c>
      <c r="CR176" s="21">
        <v>152</v>
      </c>
      <c r="CS176" s="120">
        <f>CR176</f>
        <v>152</v>
      </c>
      <c r="CT176" s="21">
        <v>151</v>
      </c>
      <c r="CU176" s="21">
        <v>150</v>
      </c>
    </row>
    <row r="177" spans="1:99">
      <c r="A177" s="21"/>
      <c r="B177" s="213"/>
      <c r="C177" s="9"/>
      <c r="G177" s="119"/>
      <c r="I177" s="21"/>
      <c r="J177" s="21"/>
      <c r="K177" s="21"/>
      <c r="L177" s="120"/>
      <c r="M177" s="21"/>
      <c r="N177" s="21"/>
      <c r="O177" s="21"/>
      <c r="P177" s="21"/>
      <c r="Q177" s="120"/>
      <c r="R177" s="21"/>
      <c r="S177" s="21"/>
      <c r="T177" s="21"/>
      <c r="U177" s="21"/>
      <c r="V177" s="120"/>
      <c r="W177" s="21"/>
      <c r="X177" s="21"/>
      <c r="Y177" s="21"/>
      <c r="Z177" s="21"/>
      <c r="AA177" s="120"/>
      <c r="AB177" s="21"/>
      <c r="AC177" s="21"/>
      <c r="AD177" s="21"/>
      <c r="AE177" s="21"/>
      <c r="AF177" s="120"/>
      <c r="AG177" s="21"/>
      <c r="AH177" s="21"/>
      <c r="AI177" s="21"/>
      <c r="AJ177" s="21"/>
      <c r="AK177" s="120"/>
      <c r="AL177" s="21"/>
      <c r="AM177" s="21"/>
      <c r="AP177" s="119"/>
      <c r="AQ177" s="21"/>
      <c r="AR177" s="21"/>
      <c r="AS177" s="21"/>
      <c r="AT177" s="21"/>
      <c r="AU177" s="120"/>
      <c r="AV177" s="6"/>
      <c r="AW177" s="6"/>
      <c r="AX177" s="6"/>
      <c r="AY177" s="6"/>
      <c r="AZ177" s="120"/>
      <c r="BA177" s="21"/>
      <c r="BB177" s="21"/>
      <c r="BC177" s="21"/>
      <c r="BD177" s="21"/>
      <c r="BE177" s="120"/>
      <c r="BF177" s="21"/>
      <c r="BG177" s="21"/>
      <c r="BH177" s="21"/>
      <c r="BI177" s="21"/>
      <c r="BJ177" s="120"/>
      <c r="BK177" s="21"/>
      <c r="BL177" s="21"/>
      <c r="BM177" s="21"/>
      <c r="BN177" s="21"/>
      <c r="BO177" s="120"/>
      <c r="BP177" s="21"/>
      <c r="BQ177" s="21"/>
      <c r="BR177" s="21"/>
      <c r="BS177" s="21"/>
      <c r="BT177" s="120"/>
      <c r="BU177" s="21"/>
      <c r="BV177" s="21"/>
      <c r="BW177" s="21"/>
      <c r="BX177" s="21"/>
      <c r="BY177" s="120"/>
      <c r="BZ177" s="21"/>
      <c r="CA177" s="21"/>
      <c r="CB177" s="21"/>
      <c r="CC177" s="21"/>
      <c r="CD177" s="120"/>
      <c r="CE177" s="21"/>
      <c r="CF177" s="21"/>
      <c r="CG177" s="21"/>
      <c r="CH177" s="21"/>
      <c r="CI177" s="120"/>
      <c r="CJ177" s="21"/>
      <c r="CK177" s="21"/>
      <c r="CL177" s="21"/>
      <c r="CM177" s="21"/>
      <c r="CN177" s="120"/>
      <c r="CO177" s="21"/>
      <c r="CP177" s="21"/>
      <c r="CQ177" s="21"/>
      <c r="CR177" s="21"/>
      <c r="CS177" s="120"/>
      <c r="CT177" s="21"/>
      <c r="CU177" s="21"/>
    </row>
    <row r="178" spans="1:99">
      <c r="A178" s="31" t="s">
        <v>316</v>
      </c>
      <c r="B178" s="122">
        <v>0.216</v>
      </c>
      <c r="C178" s="12">
        <v>0.21</v>
      </c>
      <c r="D178" s="12">
        <v>0.23</v>
      </c>
      <c r="E178" s="12">
        <v>0.23</v>
      </c>
      <c r="F178" s="12">
        <v>0.24</v>
      </c>
      <c r="G178" s="122">
        <v>0.24</v>
      </c>
      <c r="H178" s="12">
        <v>0.25</v>
      </c>
      <c r="I178" s="12">
        <v>0.25</v>
      </c>
      <c r="J178" s="12">
        <v>0.25</v>
      </c>
      <c r="K178" s="214">
        <v>0.26</v>
      </c>
      <c r="L178" s="215">
        <v>0.26</v>
      </c>
      <c r="M178" s="12">
        <v>0.27</v>
      </c>
      <c r="N178" s="12">
        <v>0.28000000000000003</v>
      </c>
      <c r="O178" s="12">
        <v>0.28000000000000003</v>
      </c>
      <c r="P178" s="12">
        <v>0.27800000000000002</v>
      </c>
      <c r="Q178" s="122">
        <v>0.27800000000000002</v>
      </c>
      <c r="R178" s="12">
        <v>0.28999999999999998</v>
      </c>
      <c r="S178" s="12">
        <v>0.28999999999999998</v>
      </c>
      <c r="T178" s="12">
        <v>0.3</v>
      </c>
      <c r="U178" s="12">
        <v>0.3</v>
      </c>
      <c r="V178" s="122">
        <v>0.30099999999999999</v>
      </c>
      <c r="W178" s="12">
        <v>0.3</v>
      </c>
      <c r="X178" s="12">
        <v>0.3</v>
      </c>
      <c r="Y178" s="12">
        <v>0.3</v>
      </c>
      <c r="Z178" s="12">
        <v>0.3</v>
      </c>
      <c r="AA178" s="122">
        <v>0.30399999999999999</v>
      </c>
      <c r="AB178" s="12">
        <v>0.3</v>
      </c>
      <c r="AC178" s="12">
        <v>0.30399999999999999</v>
      </c>
      <c r="AD178" s="12">
        <v>0.30499999999999999</v>
      </c>
      <c r="AE178" s="12">
        <v>0.30299999999999999</v>
      </c>
      <c r="AF178" s="122">
        <v>0.30299999999999999</v>
      </c>
      <c r="AG178" s="12">
        <v>0.30099999999999999</v>
      </c>
      <c r="AH178" s="12">
        <v>0.30399999999999999</v>
      </c>
      <c r="AI178" s="12">
        <v>0.31</v>
      </c>
      <c r="AJ178" s="12">
        <v>0.316</v>
      </c>
      <c r="AK178" s="122">
        <v>0.316</v>
      </c>
      <c r="AL178" s="12">
        <v>0.317</v>
      </c>
      <c r="AM178" s="12">
        <v>0.317</v>
      </c>
      <c r="AN178" s="12">
        <v>0.32</v>
      </c>
      <c r="AO178" s="12">
        <v>0.32400000000000001</v>
      </c>
      <c r="AP178" s="122">
        <v>0.32400000000000001</v>
      </c>
      <c r="AQ178" s="12">
        <v>0.32300000000000001</v>
      </c>
      <c r="AR178" s="12">
        <v>0.32400000000000001</v>
      </c>
      <c r="AS178" s="12">
        <v>0.32500000000000001</v>
      </c>
      <c r="AT178" s="12">
        <v>0.32700000000000001</v>
      </c>
      <c r="AU178" s="122">
        <v>0.32700000000000001</v>
      </c>
      <c r="AV178" s="12">
        <v>0.32700000000000001</v>
      </c>
      <c r="AW178" s="12">
        <v>0.32899999999999996</v>
      </c>
      <c r="AX178" s="12">
        <v>0.32899999999999996</v>
      </c>
      <c r="AY178" s="12">
        <v>0.33</v>
      </c>
      <c r="AZ178" s="122">
        <v>0.33</v>
      </c>
      <c r="BA178" s="12">
        <v>0.33500000000000002</v>
      </c>
      <c r="BB178" s="12">
        <v>0.33700000000000002</v>
      </c>
      <c r="BC178" s="12">
        <v>0.33700000000000002</v>
      </c>
      <c r="BD178" s="12">
        <v>0.33800000000000002</v>
      </c>
      <c r="BE178" s="122">
        <v>0.33800000000000002</v>
      </c>
      <c r="BF178" s="12">
        <v>0.33800000000000002</v>
      </c>
      <c r="BG178" s="12">
        <v>0.34300000000000003</v>
      </c>
      <c r="BH178" s="12">
        <v>0.34599999999999997</v>
      </c>
      <c r="BI178" s="12">
        <v>0.34700000000000003</v>
      </c>
      <c r="BJ178" s="122">
        <v>0.34700000000000003</v>
      </c>
      <c r="BK178" s="12">
        <v>0.34799999999999998</v>
      </c>
      <c r="BL178" s="12">
        <v>0.35</v>
      </c>
      <c r="BM178" s="12">
        <v>0.35200000000000004</v>
      </c>
      <c r="BN178" s="12">
        <v>0.35299999999999998</v>
      </c>
      <c r="BO178" s="122">
        <v>0.35299999999999998</v>
      </c>
      <c r="BP178" s="12">
        <v>0.35600000000000004</v>
      </c>
      <c r="BQ178" s="12">
        <v>0.35700000000000004</v>
      </c>
      <c r="BR178" s="12">
        <v>0.35799999999999998</v>
      </c>
      <c r="BS178" s="12">
        <v>0.35899999999999999</v>
      </c>
      <c r="BT178" s="122">
        <v>0.35899999999999999</v>
      </c>
      <c r="BU178" s="12">
        <v>0.36099999999999999</v>
      </c>
      <c r="BV178" s="12">
        <v>0.36299999999999999</v>
      </c>
      <c r="BW178" s="12">
        <v>0.36200000000000004</v>
      </c>
      <c r="BX178" s="12">
        <v>0.36200000000000004</v>
      </c>
      <c r="BY178" s="122">
        <f>BX178</f>
        <v>0.36200000000000004</v>
      </c>
      <c r="BZ178" s="12">
        <v>0.36200000000000004</v>
      </c>
      <c r="CA178" s="12">
        <v>0.36399999999999999</v>
      </c>
      <c r="CB178" s="12">
        <v>0.36399999999999999</v>
      </c>
      <c r="CC178" s="12">
        <v>0.36499999999999999</v>
      </c>
      <c r="CD178" s="122">
        <f>CC178</f>
        <v>0.36499999999999999</v>
      </c>
      <c r="CE178" s="12">
        <v>0.36200000000000004</v>
      </c>
      <c r="CF178" s="12">
        <v>0.36200000000000004</v>
      </c>
      <c r="CG178" s="12">
        <v>0.36</v>
      </c>
      <c r="CH178" s="12">
        <v>0.35600000000000004</v>
      </c>
      <c r="CI178" s="122">
        <f>CH178</f>
        <v>0.35600000000000004</v>
      </c>
      <c r="CJ178" s="12">
        <v>0.35499999999999998</v>
      </c>
      <c r="CK178" s="12">
        <v>0.35700000000000004</v>
      </c>
      <c r="CL178" s="12">
        <v>0.35700000000000004</v>
      </c>
      <c r="CM178" s="12">
        <v>0.35700000000000004</v>
      </c>
      <c r="CN178" s="122">
        <f>CM178</f>
        <v>0.35700000000000004</v>
      </c>
      <c r="CO178" s="12">
        <v>0.35799999999999998</v>
      </c>
      <c r="CP178" s="12">
        <v>0.35799999999999998</v>
      </c>
      <c r="CQ178" s="12">
        <v>0.35700000000000004</v>
      </c>
      <c r="CR178" s="12">
        <v>0.35600000000000004</v>
      </c>
      <c r="CS178" s="122">
        <f>CR178</f>
        <v>0.35600000000000004</v>
      </c>
      <c r="CT178" s="12">
        <v>0.35499999999999998</v>
      </c>
      <c r="CU178" s="12">
        <v>0.35499999999999998</v>
      </c>
    </row>
    <row r="179" spans="1:99">
      <c r="A179" s="30"/>
      <c r="B179" s="122"/>
      <c r="C179" s="12"/>
      <c r="D179" s="12"/>
      <c r="E179" s="12"/>
      <c r="F179" s="12"/>
      <c r="G179" s="122"/>
      <c r="H179" s="12"/>
      <c r="I179" s="12"/>
      <c r="J179" s="12"/>
      <c r="K179" s="214"/>
      <c r="L179" s="215"/>
      <c r="M179" s="12"/>
      <c r="N179" s="12"/>
      <c r="O179" s="12"/>
      <c r="P179" s="12"/>
      <c r="Q179" s="122"/>
      <c r="R179" s="12"/>
      <c r="S179" s="12"/>
      <c r="T179" s="12"/>
      <c r="U179" s="12"/>
      <c r="V179" s="122"/>
      <c r="W179" s="12"/>
      <c r="X179" s="12"/>
      <c r="Y179" s="12"/>
      <c r="Z179" s="12"/>
      <c r="AA179" s="122"/>
      <c r="AB179" s="12"/>
      <c r="AC179" s="12"/>
      <c r="AD179" s="12"/>
      <c r="AE179" s="12"/>
      <c r="AF179" s="122"/>
      <c r="AG179" s="12"/>
      <c r="AH179" s="12"/>
      <c r="AI179" s="12"/>
      <c r="AJ179" s="12"/>
      <c r="AK179" s="122"/>
      <c r="AL179" s="12"/>
      <c r="AM179" s="12"/>
      <c r="AN179" s="28"/>
      <c r="AO179" s="28"/>
      <c r="AP179" s="150"/>
      <c r="AQ179" s="12"/>
      <c r="AR179" s="12"/>
      <c r="AS179" s="12"/>
      <c r="AT179" s="12"/>
      <c r="AU179" s="122"/>
      <c r="AV179" s="21"/>
      <c r="AW179" s="21"/>
      <c r="AX179" s="21"/>
      <c r="AY179" s="21"/>
      <c r="AZ179" s="122"/>
      <c r="BA179" s="12"/>
      <c r="BB179" s="12"/>
      <c r="BC179" s="12"/>
      <c r="BD179" s="12"/>
      <c r="BE179" s="122"/>
      <c r="BF179" s="12"/>
      <c r="BG179" s="12"/>
      <c r="BH179" s="12"/>
      <c r="BI179" s="12"/>
      <c r="BJ179" s="122"/>
      <c r="BK179" s="12"/>
      <c r="BL179" s="12"/>
      <c r="BM179" s="12"/>
      <c r="BN179" s="12"/>
      <c r="BO179" s="122"/>
      <c r="BP179" s="12"/>
      <c r="BQ179" s="12"/>
      <c r="BR179" s="12"/>
      <c r="BS179" s="12"/>
      <c r="BT179" s="122"/>
      <c r="BU179" s="12"/>
      <c r="BV179" s="12"/>
      <c r="BW179" s="12"/>
      <c r="BX179" s="12"/>
      <c r="BY179" s="122"/>
      <c r="BZ179" s="12"/>
      <c r="CA179" s="12"/>
      <c r="CB179" s="12"/>
      <c r="CC179" s="12"/>
      <c r="CD179" s="122"/>
      <c r="CE179" s="12"/>
      <c r="CF179" s="12"/>
      <c r="CG179" s="12"/>
      <c r="CH179" s="12"/>
      <c r="CI179" s="122"/>
      <c r="CJ179" s="12"/>
      <c r="CK179" s="12"/>
      <c r="CL179" s="12"/>
      <c r="CM179" s="12"/>
      <c r="CN179" s="122"/>
      <c r="CO179" s="12"/>
      <c r="CP179" s="12"/>
      <c r="CQ179" s="12"/>
      <c r="CR179" s="12"/>
      <c r="CS179" s="122"/>
      <c r="CT179" s="12"/>
      <c r="CU179" s="12"/>
    </row>
    <row r="180" spans="1:99" hidden="1" outlineLevel="1">
      <c r="A180" s="32" t="s">
        <v>317</v>
      </c>
      <c r="B180" s="216"/>
      <c r="C180" s="217"/>
      <c r="D180" s="217"/>
      <c r="E180" s="217"/>
      <c r="F180" s="217"/>
      <c r="G180" s="216"/>
      <c r="H180" s="217"/>
      <c r="I180" s="14"/>
      <c r="J180" s="14"/>
      <c r="K180" s="14"/>
      <c r="L180" s="116"/>
      <c r="M180" s="14"/>
      <c r="N180" s="14"/>
      <c r="O180" s="14"/>
      <c r="P180" s="14"/>
      <c r="Q180" s="116"/>
      <c r="R180" s="14"/>
      <c r="S180" s="14"/>
      <c r="T180" s="14"/>
      <c r="U180" s="14"/>
      <c r="V180" s="116"/>
      <c r="W180" s="14"/>
      <c r="X180" s="14"/>
      <c r="Y180" s="14"/>
      <c r="Z180" s="14"/>
      <c r="AA180" s="116"/>
      <c r="AB180" s="14"/>
      <c r="AC180" s="14"/>
      <c r="AD180" s="14"/>
      <c r="AE180" s="14"/>
      <c r="AF180" s="116"/>
      <c r="AG180" s="14"/>
      <c r="AH180" s="14"/>
      <c r="AI180" s="14"/>
      <c r="AJ180" s="14"/>
      <c r="AK180" s="116"/>
      <c r="AL180" s="14"/>
      <c r="AM180" s="14"/>
      <c r="AP180" s="119"/>
      <c r="AQ180" s="14"/>
      <c r="AR180" s="14"/>
      <c r="AS180" s="14"/>
      <c r="AT180" s="14"/>
      <c r="AU180" s="116"/>
      <c r="AV180" s="21"/>
      <c r="AW180" s="21"/>
      <c r="AX180" s="21"/>
      <c r="AY180" s="21"/>
      <c r="AZ180" s="116"/>
      <c r="BA180" s="14"/>
      <c r="BB180" s="14"/>
      <c r="BC180" s="14"/>
      <c r="BD180" s="14"/>
      <c r="BE180" s="116"/>
      <c r="BF180" s="14"/>
      <c r="BG180" s="14"/>
      <c r="BH180" s="14"/>
      <c r="BI180" s="14"/>
      <c r="BJ180" s="116"/>
      <c r="BK180" s="14"/>
      <c r="BL180" s="14"/>
      <c r="BM180" s="14"/>
      <c r="BN180" s="14"/>
      <c r="BO180" s="116"/>
      <c r="BP180" s="14"/>
      <c r="BQ180" s="14"/>
      <c r="BR180" s="14"/>
      <c r="BS180" s="14"/>
      <c r="BT180" s="116"/>
      <c r="BU180" s="14"/>
      <c r="BV180" s="14"/>
      <c r="BW180" s="14"/>
      <c r="BX180" s="14"/>
      <c r="BY180" s="116"/>
      <c r="BZ180" s="14"/>
      <c r="CA180" s="14"/>
      <c r="CB180" s="14"/>
      <c r="CC180" s="14"/>
      <c r="CD180" s="116"/>
      <c r="CE180" s="14"/>
      <c r="CF180" s="14"/>
      <c r="CG180" s="14"/>
      <c r="CH180" s="14"/>
      <c r="CI180" s="116"/>
      <c r="CJ180" s="14"/>
      <c r="CK180" s="14"/>
      <c r="CL180" s="14"/>
      <c r="CM180" s="14"/>
      <c r="CN180" s="116"/>
      <c r="CO180" s="14"/>
      <c r="CP180" s="14"/>
      <c r="CQ180" s="14"/>
      <c r="CR180" s="14"/>
      <c r="CS180" s="116"/>
      <c r="CT180" s="14"/>
      <c r="CU180" s="14"/>
    </row>
    <row r="181" spans="1:99" hidden="1" outlineLevel="1">
      <c r="A181" s="33" t="s">
        <v>318</v>
      </c>
      <c r="B181" s="122">
        <v>0.43</v>
      </c>
      <c r="C181" s="218">
        <v>0.44</v>
      </c>
      <c r="D181" s="218">
        <v>0.47</v>
      </c>
      <c r="E181" s="218">
        <v>0.49</v>
      </c>
      <c r="F181" s="12">
        <v>0.49</v>
      </c>
      <c r="G181" s="122">
        <v>0.49</v>
      </c>
      <c r="H181" s="218">
        <v>0.5</v>
      </c>
      <c r="I181" s="12">
        <v>0.52</v>
      </c>
      <c r="J181" s="12">
        <v>0.52</v>
      </c>
      <c r="K181" s="12">
        <v>0.52400000000000002</v>
      </c>
      <c r="L181" s="122">
        <v>0.52</v>
      </c>
      <c r="M181" s="12">
        <v>0.51100000000000001</v>
      </c>
      <c r="N181" s="12">
        <v>0.52</v>
      </c>
      <c r="O181" s="12">
        <v>0.51</v>
      </c>
      <c r="P181" s="12">
        <v>0.503</v>
      </c>
      <c r="Q181" s="122">
        <v>0.50700000000000001</v>
      </c>
      <c r="R181" s="12">
        <v>0.49</v>
      </c>
      <c r="S181" s="12">
        <v>0.47984153875113367</v>
      </c>
      <c r="T181" s="12">
        <v>0.48365051077236415</v>
      </c>
      <c r="U181" s="12">
        <v>0.46199421045934597</v>
      </c>
      <c r="V181" s="122">
        <v>0.46199421045934597</v>
      </c>
      <c r="W181" s="12">
        <v>0.43999999999999995</v>
      </c>
      <c r="X181" s="12">
        <v>0.42</v>
      </c>
      <c r="Y181" s="12">
        <v>0.42</v>
      </c>
      <c r="Z181" s="12">
        <v>0.43</v>
      </c>
      <c r="AA181" s="122">
        <v>0.43226022088053534</v>
      </c>
      <c r="AB181" s="12">
        <v>0.39900000000000002</v>
      </c>
      <c r="AC181" s="12">
        <v>0.39</v>
      </c>
      <c r="AD181" s="12">
        <v>0.39400000000000002</v>
      </c>
      <c r="AE181" s="12">
        <v>0.43</v>
      </c>
      <c r="AF181" s="122">
        <v>0.43</v>
      </c>
      <c r="AG181" s="12">
        <v>0.40300000000000002</v>
      </c>
      <c r="AH181" s="12">
        <v>0.37</v>
      </c>
      <c r="AI181" s="12">
        <v>0.36399999999999999</v>
      </c>
      <c r="AJ181" s="12">
        <v>0.376</v>
      </c>
      <c r="AK181" s="122">
        <v>0.376</v>
      </c>
      <c r="AL181" s="12">
        <v>0.38</v>
      </c>
      <c r="AM181" s="12">
        <v>0.4</v>
      </c>
      <c r="AN181" s="12">
        <v>0.4</v>
      </c>
      <c r="AO181" s="12">
        <v>0.39200000000000002</v>
      </c>
      <c r="AP181" s="122">
        <v>0.39200000000000002</v>
      </c>
      <c r="AQ181" s="12">
        <v>0.39300000000000002</v>
      </c>
      <c r="AR181" s="12">
        <v>0.37</v>
      </c>
      <c r="AS181" s="219" t="s">
        <v>222</v>
      </c>
      <c r="AT181" s="219" t="s">
        <v>222</v>
      </c>
      <c r="AU181" s="222" t="s">
        <v>222</v>
      </c>
      <c r="AV181" s="219" t="s">
        <v>222</v>
      </c>
      <c r="AW181" s="219" t="s">
        <v>222</v>
      </c>
      <c r="AX181" s="219" t="s">
        <v>222</v>
      </c>
      <c r="AY181" s="219" t="s">
        <v>222</v>
      </c>
      <c r="AZ181" s="222" t="s">
        <v>222</v>
      </c>
      <c r="BA181" s="219" t="s">
        <v>222</v>
      </c>
      <c r="BB181" s="219" t="s">
        <v>222</v>
      </c>
      <c r="BC181" s="219" t="s">
        <v>222</v>
      </c>
      <c r="BD181" s="219" t="s">
        <v>222</v>
      </c>
      <c r="BE181" s="222" t="s">
        <v>222</v>
      </c>
      <c r="BF181" s="219" t="s">
        <v>222</v>
      </c>
      <c r="BG181" s="219" t="s">
        <v>222</v>
      </c>
      <c r="BH181" s="219" t="s">
        <v>222</v>
      </c>
      <c r="BI181" s="219" t="s">
        <v>222</v>
      </c>
      <c r="BJ181" s="222" t="s">
        <v>222</v>
      </c>
      <c r="BK181" s="219" t="s">
        <v>222</v>
      </c>
      <c r="BL181" s="219" t="s">
        <v>222</v>
      </c>
      <c r="BM181" s="219" t="s">
        <v>222</v>
      </c>
      <c r="BN181" s="219" t="s">
        <v>222</v>
      </c>
      <c r="BO181" s="222" t="s">
        <v>222</v>
      </c>
      <c r="BP181" s="219" t="s">
        <v>222</v>
      </c>
      <c r="BQ181" s="219" t="s">
        <v>222</v>
      </c>
      <c r="BR181" s="219" t="s">
        <v>222</v>
      </c>
      <c r="BS181" s="219" t="s">
        <v>222</v>
      </c>
      <c r="BT181" s="222" t="s">
        <v>222</v>
      </c>
      <c r="BU181" s="219" t="s">
        <v>222</v>
      </c>
      <c r="BV181" s="219" t="s">
        <v>222</v>
      </c>
      <c r="BW181" s="219" t="s">
        <v>222</v>
      </c>
      <c r="BX181" s="219" t="s">
        <v>222</v>
      </c>
      <c r="BY181" s="222" t="s">
        <v>222</v>
      </c>
      <c r="BZ181" s="219" t="s">
        <v>222</v>
      </c>
      <c r="CA181" s="219" t="s">
        <v>222</v>
      </c>
      <c r="CB181" s="219" t="s">
        <v>222</v>
      </c>
      <c r="CC181" s="219" t="s">
        <v>222</v>
      </c>
      <c r="CD181" s="222" t="s">
        <v>222</v>
      </c>
      <c r="CE181" s="219" t="s">
        <v>222</v>
      </c>
      <c r="CF181" s="219" t="s">
        <v>222</v>
      </c>
      <c r="CG181" s="219" t="s">
        <v>222</v>
      </c>
      <c r="CH181" s="219" t="s">
        <v>222</v>
      </c>
      <c r="CI181" s="222" t="s">
        <v>222</v>
      </c>
      <c r="CJ181" s="219" t="s">
        <v>222</v>
      </c>
      <c r="CK181" s="219" t="s">
        <v>222</v>
      </c>
      <c r="CL181" s="219" t="s">
        <v>222</v>
      </c>
      <c r="CM181" s="219" t="s">
        <v>222</v>
      </c>
      <c r="CN181" s="222" t="s">
        <v>222</v>
      </c>
      <c r="CO181" s="219" t="s">
        <v>222</v>
      </c>
      <c r="CP181" s="219" t="s">
        <v>222</v>
      </c>
      <c r="CQ181" s="219" t="s">
        <v>222</v>
      </c>
      <c r="CR181" s="219" t="s">
        <v>222</v>
      </c>
      <c r="CS181" s="222" t="s">
        <v>222</v>
      </c>
      <c r="CT181" s="219" t="s">
        <v>222</v>
      </c>
      <c r="CU181" s="219" t="s">
        <v>222</v>
      </c>
    </row>
    <row r="182" spans="1:99" hidden="1" outlineLevel="1">
      <c r="A182" s="33" t="s">
        <v>319</v>
      </c>
      <c r="B182" s="122">
        <v>0.57000000000000006</v>
      </c>
      <c r="C182" s="218">
        <v>0.56000000000000005</v>
      </c>
      <c r="D182" s="218">
        <v>0.53</v>
      </c>
      <c r="E182" s="218">
        <v>0.51</v>
      </c>
      <c r="F182" s="218">
        <v>0.51</v>
      </c>
      <c r="G182" s="122">
        <v>0.51</v>
      </c>
      <c r="H182" s="218">
        <v>0.5</v>
      </c>
      <c r="I182" s="12">
        <v>0.48</v>
      </c>
      <c r="J182" s="12">
        <v>0.48</v>
      </c>
      <c r="K182" s="12">
        <v>0.47599999999999998</v>
      </c>
      <c r="L182" s="122">
        <v>0.48</v>
      </c>
      <c r="M182" s="12">
        <v>0.48899999999999999</v>
      </c>
      <c r="N182" s="12">
        <v>0.48</v>
      </c>
      <c r="O182" s="12">
        <v>0.49</v>
      </c>
      <c r="P182" s="12">
        <v>0.497</v>
      </c>
      <c r="Q182" s="122">
        <v>0.49299999999999999</v>
      </c>
      <c r="R182" s="12">
        <v>0.51</v>
      </c>
      <c r="S182" s="12">
        <v>0.52015846124886633</v>
      </c>
      <c r="T182" s="12">
        <v>0.5163494892276359</v>
      </c>
      <c r="U182" s="12">
        <v>0.53800578954065403</v>
      </c>
      <c r="V182" s="122">
        <v>0.53800578954065403</v>
      </c>
      <c r="W182" s="12">
        <v>0.56000000000000005</v>
      </c>
      <c r="X182" s="12">
        <v>0.57999999999999996</v>
      </c>
      <c r="Y182" s="12">
        <v>0.57999999999999996</v>
      </c>
      <c r="Z182" s="12">
        <v>0.56999999999999995</v>
      </c>
      <c r="AA182" s="122">
        <v>0.56773977911946472</v>
      </c>
      <c r="AB182" s="12">
        <v>0.60099999999999998</v>
      </c>
      <c r="AC182" s="12">
        <v>0.61</v>
      </c>
      <c r="AD182" s="12">
        <v>0.60599999999999998</v>
      </c>
      <c r="AE182" s="12">
        <v>0.57000000000000006</v>
      </c>
      <c r="AF182" s="122">
        <v>0.57000000000000006</v>
      </c>
      <c r="AG182" s="12">
        <v>0.59699999999999998</v>
      </c>
      <c r="AH182" s="12">
        <v>0.63</v>
      </c>
      <c r="AI182" s="12">
        <v>0.63600000000000001</v>
      </c>
      <c r="AJ182" s="12">
        <v>0.624</v>
      </c>
      <c r="AK182" s="122">
        <v>0.624</v>
      </c>
      <c r="AL182" s="12">
        <v>0.62</v>
      </c>
      <c r="AM182" s="12">
        <v>0.6</v>
      </c>
      <c r="AN182" s="12">
        <v>0.6</v>
      </c>
      <c r="AO182" s="12">
        <v>0.60799999999999998</v>
      </c>
      <c r="AP182" s="122">
        <v>0.60799999999999998</v>
      </c>
      <c r="AQ182" s="12">
        <v>0.60699999999999998</v>
      </c>
      <c r="AR182" s="12">
        <v>0.63</v>
      </c>
      <c r="AS182" s="219" t="s">
        <v>222</v>
      </c>
      <c r="AT182" s="219" t="s">
        <v>222</v>
      </c>
      <c r="AU182" s="222" t="s">
        <v>222</v>
      </c>
      <c r="AV182" s="219" t="s">
        <v>222</v>
      </c>
      <c r="AW182" s="219" t="s">
        <v>222</v>
      </c>
      <c r="AX182" s="219" t="s">
        <v>222</v>
      </c>
      <c r="AY182" s="219" t="s">
        <v>222</v>
      </c>
      <c r="AZ182" s="222" t="s">
        <v>222</v>
      </c>
      <c r="BA182" s="219" t="s">
        <v>222</v>
      </c>
      <c r="BB182" s="219" t="s">
        <v>222</v>
      </c>
      <c r="BC182" s="219" t="s">
        <v>222</v>
      </c>
      <c r="BD182" s="219" t="s">
        <v>222</v>
      </c>
      <c r="BE182" s="222" t="s">
        <v>222</v>
      </c>
      <c r="BF182" s="219" t="s">
        <v>222</v>
      </c>
      <c r="BG182" s="219" t="s">
        <v>222</v>
      </c>
      <c r="BH182" s="219" t="s">
        <v>222</v>
      </c>
      <c r="BI182" s="219" t="s">
        <v>222</v>
      </c>
      <c r="BJ182" s="222" t="s">
        <v>222</v>
      </c>
      <c r="BK182" s="219" t="s">
        <v>222</v>
      </c>
      <c r="BL182" s="219" t="s">
        <v>222</v>
      </c>
      <c r="BM182" s="219" t="s">
        <v>222</v>
      </c>
      <c r="BN182" s="219" t="s">
        <v>222</v>
      </c>
      <c r="BO182" s="222" t="s">
        <v>222</v>
      </c>
      <c r="BP182" s="219" t="s">
        <v>222</v>
      </c>
      <c r="BQ182" s="219" t="s">
        <v>222</v>
      </c>
      <c r="BR182" s="219" t="s">
        <v>222</v>
      </c>
      <c r="BS182" s="219" t="s">
        <v>222</v>
      </c>
      <c r="BT182" s="222" t="s">
        <v>222</v>
      </c>
      <c r="BU182" s="219" t="s">
        <v>222</v>
      </c>
      <c r="BV182" s="219" t="s">
        <v>222</v>
      </c>
      <c r="BW182" s="219" t="s">
        <v>222</v>
      </c>
      <c r="BX182" s="219" t="s">
        <v>222</v>
      </c>
      <c r="BY182" s="222" t="s">
        <v>222</v>
      </c>
      <c r="BZ182" s="219" t="s">
        <v>222</v>
      </c>
      <c r="CA182" s="219" t="s">
        <v>222</v>
      </c>
      <c r="CB182" s="219" t="s">
        <v>222</v>
      </c>
      <c r="CC182" s="219" t="s">
        <v>222</v>
      </c>
      <c r="CD182" s="222" t="s">
        <v>222</v>
      </c>
      <c r="CE182" s="219" t="s">
        <v>222</v>
      </c>
      <c r="CF182" s="219" t="s">
        <v>222</v>
      </c>
      <c r="CG182" s="219" t="s">
        <v>222</v>
      </c>
      <c r="CH182" s="219" t="s">
        <v>222</v>
      </c>
      <c r="CI182" s="222" t="s">
        <v>222</v>
      </c>
      <c r="CJ182" s="219" t="s">
        <v>222</v>
      </c>
      <c r="CK182" s="219" t="s">
        <v>222</v>
      </c>
      <c r="CL182" s="219" t="s">
        <v>222</v>
      </c>
      <c r="CM182" s="219" t="s">
        <v>222</v>
      </c>
      <c r="CN182" s="222" t="s">
        <v>222</v>
      </c>
      <c r="CO182" s="219" t="s">
        <v>222</v>
      </c>
      <c r="CP182" s="219" t="s">
        <v>222</v>
      </c>
      <c r="CQ182" s="219" t="s">
        <v>222</v>
      </c>
      <c r="CR182" s="219" t="s">
        <v>222</v>
      </c>
      <c r="CS182" s="222" t="s">
        <v>222</v>
      </c>
      <c r="CT182" s="219" t="s">
        <v>222</v>
      </c>
      <c r="CU182" s="219" t="s">
        <v>222</v>
      </c>
    </row>
    <row r="183" spans="1:99" collapsed="1">
      <c r="B183" s="182"/>
      <c r="G183" s="119"/>
      <c r="L183" s="119"/>
      <c r="Q183" s="119"/>
      <c r="V183" s="119"/>
      <c r="AA183" s="119"/>
      <c r="AF183" s="119"/>
      <c r="AK183" s="119"/>
      <c r="AP183" s="119"/>
      <c r="AU183" s="119"/>
      <c r="AZ183" s="119"/>
      <c r="BE183" s="119"/>
      <c r="BJ183" s="119"/>
      <c r="BO183" s="119"/>
      <c r="BT183" s="119"/>
      <c r="BY183" s="119"/>
      <c r="CD183" s="119"/>
      <c r="CI183" s="119"/>
      <c r="CN183" s="119"/>
      <c r="CS183" s="119"/>
    </row>
    <row r="184" spans="1:99">
      <c r="B184" s="182"/>
      <c r="G184" s="119"/>
      <c r="L184" s="119"/>
      <c r="Q184" s="119"/>
      <c r="V184" s="119"/>
      <c r="AA184" s="119"/>
      <c r="AF184" s="119"/>
      <c r="AK184" s="119"/>
      <c r="AP184" s="119"/>
      <c r="AU184" s="119"/>
      <c r="AZ184" s="119"/>
      <c r="BE184" s="119"/>
      <c r="BJ184" s="119"/>
      <c r="BO184" s="119"/>
      <c r="BT184" s="119"/>
      <c r="BY184" s="119"/>
      <c r="CD184" s="119"/>
      <c r="CI184" s="119"/>
      <c r="CN184" s="119"/>
      <c r="CS184" s="119"/>
    </row>
    <row r="185" spans="1:99">
      <c r="A185" s="2" t="s">
        <v>97</v>
      </c>
      <c r="B185" s="182"/>
      <c r="G185" s="119"/>
      <c r="L185" s="119"/>
      <c r="Q185" s="119"/>
      <c r="V185" s="119"/>
      <c r="AA185" s="119"/>
      <c r="AF185" s="119"/>
      <c r="AK185" s="119"/>
      <c r="AP185" s="119"/>
      <c r="AU185" s="119"/>
      <c r="AZ185" s="119"/>
      <c r="BE185" s="119"/>
      <c r="BJ185" s="119"/>
      <c r="BO185" s="119"/>
      <c r="BT185" s="119"/>
      <c r="BY185" s="119"/>
      <c r="CD185" s="119"/>
      <c r="CI185" s="119"/>
      <c r="CN185" s="119"/>
      <c r="CS185" s="119"/>
    </row>
    <row r="186" spans="1:99">
      <c r="B186" s="182"/>
      <c r="G186" s="119"/>
      <c r="L186" s="119"/>
      <c r="Q186" s="119"/>
      <c r="V186" s="119"/>
      <c r="AA186" s="119"/>
      <c r="AF186" s="119"/>
      <c r="AK186" s="119"/>
      <c r="AP186" s="119"/>
      <c r="AU186" s="119"/>
      <c r="AZ186" s="119"/>
      <c r="BE186" s="119"/>
      <c r="BJ186" s="119"/>
      <c r="BO186" s="119"/>
      <c r="BT186" s="119"/>
      <c r="BY186" s="119"/>
      <c r="CD186" s="119"/>
      <c r="CI186" s="119"/>
      <c r="CN186" s="119"/>
      <c r="CS186" s="119"/>
    </row>
    <row r="187" spans="1:99">
      <c r="A187" s="334" t="s">
        <v>320</v>
      </c>
      <c r="B187" s="182"/>
      <c r="G187" s="119"/>
      <c r="L187" s="119"/>
      <c r="Q187" s="119"/>
      <c r="V187" s="119"/>
      <c r="AA187" s="119"/>
      <c r="AF187" s="119"/>
      <c r="AK187" s="119"/>
      <c r="AP187" s="119"/>
      <c r="AU187" s="119"/>
      <c r="AZ187" s="119"/>
      <c r="BE187" s="119"/>
      <c r="BJ187" s="119"/>
      <c r="BO187" s="119"/>
      <c r="BT187" s="119"/>
      <c r="BY187" s="119"/>
      <c r="CD187" s="119"/>
      <c r="CI187" s="119"/>
      <c r="CN187" s="119"/>
      <c r="CS187" s="119"/>
    </row>
    <row r="188" spans="1:99">
      <c r="B188" s="182"/>
      <c r="G188" s="119"/>
      <c r="L188" s="119"/>
      <c r="Q188" s="119"/>
      <c r="V188" s="119"/>
      <c r="AA188" s="119"/>
      <c r="AF188" s="119"/>
      <c r="AK188" s="119"/>
      <c r="AP188" s="119"/>
      <c r="AU188" s="119"/>
      <c r="AZ188" s="119"/>
      <c r="BE188" s="119"/>
      <c r="BJ188" s="119"/>
      <c r="BO188" s="119"/>
      <c r="BT188" s="119"/>
      <c r="BY188" s="119"/>
      <c r="CD188" s="119"/>
      <c r="CI188" s="119"/>
      <c r="CN188" s="119"/>
      <c r="CS188" s="119"/>
    </row>
    <row r="189" spans="1:99">
      <c r="A189" s="88" t="s">
        <v>321</v>
      </c>
      <c r="B189" s="182"/>
      <c r="G189" s="119"/>
      <c r="L189" s="119"/>
      <c r="Q189" s="119"/>
      <c r="V189" s="119"/>
      <c r="AA189" s="119"/>
      <c r="AF189" s="119"/>
      <c r="AK189" s="119"/>
      <c r="AP189" s="119"/>
      <c r="AU189" s="119"/>
      <c r="AZ189" s="119"/>
      <c r="BE189" s="119"/>
      <c r="BJ189" s="119"/>
      <c r="BO189" s="119"/>
      <c r="BT189" s="119"/>
      <c r="BY189" s="119"/>
      <c r="CD189" s="119"/>
      <c r="CI189" s="119"/>
      <c r="CN189" s="119"/>
      <c r="CS189" s="119"/>
    </row>
    <row r="190" spans="1:99">
      <c r="A190" s="8" t="s">
        <v>223</v>
      </c>
      <c r="B190" s="182"/>
      <c r="G190" s="119"/>
      <c r="L190" s="119"/>
      <c r="Q190" s="119"/>
      <c r="V190" s="119"/>
      <c r="AA190" s="119"/>
      <c r="AF190" s="119"/>
      <c r="AK190" s="119"/>
      <c r="AP190" s="119"/>
      <c r="AU190" s="119"/>
      <c r="AZ190" s="119"/>
      <c r="BA190" s="310">
        <v>4.3999999999999997E-2</v>
      </c>
      <c r="BB190" s="324">
        <v>3.1E-2</v>
      </c>
      <c r="BC190" s="324">
        <v>1.4E-2</v>
      </c>
      <c r="BD190" s="324">
        <v>2.4E-2</v>
      </c>
      <c r="BE190" s="119"/>
      <c r="BF190" s="324">
        <v>2.5000000000000001E-2</v>
      </c>
      <c r="BG190" s="324">
        <v>1.4E-2</v>
      </c>
      <c r="BH190" s="324">
        <v>2.1999999999999999E-2</v>
      </c>
      <c r="BI190" s="324">
        <v>-1.7999999999999999E-2</v>
      </c>
      <c r="BJ190" s="119"/>
      <c r="BK190" s="324">
        <v>1.7000000000000001E-2</v>
      </c>
      <c r="BL190" s="324">
        <v>1.4E-2</v>
      </c>
      <c r="BM190" s="324">
        <v>1.4999999999999999E-2</v>
      </c>
      <c r="BN190" s="324">
        <v>2E-3</v>
      </c>
      <c r="BO190" s="119"/>
      <c r="BP190" s="324">
        <v>3.6999999999999998E-2</v>
      </c>
      <c r="BQ190" s="324">
        <v>2.5999999999999999E-2</v>
      </c>
      <c r="BR190" s="324" t="s">
        <v>222</v>
      </c>
      <c r="BS190" s="324" t="s">
        <v>222</v>
      </c>
      <c r="BT190" s="119" t="s">
        <v>222</v>
      </c>
      <c r="BU190" s="324" t="s">
        <v>222</v>
      </c>
      <c r="BV190" s="324" t="s">
        <v>222</v>
      </c>
      <c r="BW190" s="324" t="s">
        <v>222</v>
      </c>
      <c r="BX190" s="324" t="s">
        <v>222</v>
      </c>
      <c r="BY190" s="119" t="s">
        <v>222</v>
      </c>
      <c r="BZ190" s="324" t="s">
        <v>222</v>
      </c>
      <c r="CA190" s="324">
        <v>3.5999999999999997E-2</v>
      </c>
      <c r="CB190" s="324">
        <v>3.3000000000000002E-2</v>
      </c>
      <c r="CC190" s="324">
        <v>3.9E-2</v>
      </c>
      <c r="CD190" s="367"/>
      <c r="CE190" s="324">
        <v>4.1000000000000002E-2</v>
      </c>
      <c r="CF190" s="324" t="s">
        <v>222</v>
      </c>
      <c r="CG190" s="324" t="s">
        <v>222</v>
      </c>
      <c r="CH190" s="324" t="s">
        <v>222</v>
      </c>
      <c r="CI190" s="367" t="s">
        <v>222</v>
      </c>
      <c r="CJ190" s="324" t="s">
        <v>222</v>
      </c>
      <c r="CK190" s="324" t="s">
        <v>222</v>
      </c>
      <c r="CL190" s="324" t="s">
        <v>222</v>
      </c>
      <c r="CM190" s="324" t="s">
        <v>222</v>
      </c>
      <c r="CN190" s="367" t="s">
        <v>222</v>
      </c>
      <c r="CO190" s="324" t="s">
        <v>222</v>
      </c>
      <c r="CP190" s="324" t="s">
        <v>222</v>
      </c>
      <c r="CQ190" s="324" t="s">
        <v>222</v>
      </c>
      <c r="CR190" s="324" t="s">
        <v>222</v>
      </c>
      <c r="CS190" s="367" t="s">
        <v>222</v>
      </c>
      <c r="CT190" s="324" t="s">
        <v>222</v>
      </c>
      <c r="CU190" s="324" t="s">
        <v>222</v>
      </c>
    </row>
    <row r="191" spans="1:99">
      <c r="A191" s="8" t="s">
        <v>322</v>
      </c>
      <c r="B191" s="182"/>
      <c r="G191" s="119"/>
      <c r="L191" s="119"/>
      <c r="Q191" s="119"/>
      <c r="V191" s="119"/>
      <c r="AA191" s="119"/>
      <c r="AF191" s="119"/>
      <c r="AK191" s="119"/>
      <c r="AP191" s="119"/>
      <c r="AU191" s="119"/>
      <c r="AZ191" s="119"/>
      <c r="BA191" s="310">
        <v>-5.0999999999999997E-2</v>
      </c>
      <c r="BB191" s="324">
        <v>6.2E-2</v>
      </c>
      <c r="BC191" s="324">
        <v>0.13300000000000001</v>
      </c>
      <c r="BD191" s="324">
        <v>1.7999999999999999E-2</v>
      </c>
      <c r="BE191" s="119"/>
      <c r="BF191" s="324">
        <v>3.0000000000000001E-3</v>
      </c>
      <c r="BG191" s="324">
        <v>-2E-3</v>
      </c>
      <c r="BH191" s="324">
        <v>0.125</v>
      </c>
      <c r="BI191" s="324">
        <v>-7.2999999999999995E-2</v>
      </c>
      <c r="BJ191" s="119"/>
      <c r="BK191" s="324">
        <v>2.8000000000000001E-2</v>
      </c>
      <c r="BL191" s="324">
        <v>5.7000000000000002E-2</v>
      </c>
      <c r="BM191" s="324">
        <v>0.05</v>
      </c>
      <c r="BN191" s="324">
        <v>-7.8E-2</v>
      </c>
      <c r="BO191" s="119"/>
      <c r="BP191" s="324">
        <v>2.5999999999999999E-2</v>
      </c>
      <c r="BQ191" s="324">
        <v>7.0999999999999994E-2</v>
      </c>
      <c r="BR191" s="324" t="s">
        <v>222</v>
      </c>
      <c r="BS191" s="324" t="s">
        <v>222</v>
      </c>
      <c r="BT191" s="119" t="s">
        <v>222</v>
      </c>
      <c r="BU191" s="324" t="s">
        <v>222</v>
      </c>
      <c r="BV191" s="324" t="s">
        <v>222</v>
      </c>
      <c r="BW191" s="324" t="s">
        <v>222</v>
      </c>
      <c r="BX191" s="324" t="s">
        <v>222</v>
      </c>
      <c r="BY191" s="119" t="s">
        <v>222</v>
      </c>
      <c r="BZ191" s="324" t="s">
        <v>222</v>
      </c>
      <c r="CA191" s="324">
        <v>5.5E-2</v>
      </c>
      <c r="CB191" s="324">
        <v>3.1E-2</v>
      </c>
      <c r="CC191" s="324">
        <v>2.5000000000000001E-2</v>
      </c>
      <c r="CD191" s="367"/>
      <c r="CE191" s="324">
        <v>0.04</v>
      </c>
      <c r="CF191" s="324" t="s">
        <v>222</v>
      </c>
      <c r="CG191" s="324" t="s">
        <v>222</v>
      </c>
      <c r="CH191" s="324" t="s">
        <v>222</v>
      </c>
      <c r="CI191" s="367" t="s">
        <v>222</v>
      </c>
      <c r="CJ191" s="324" t="s">
        <v>222</v>
      </c>
      <c r="CK191" s="324" t="s">
        <v>222</v>
      </c>
      <c r="CL191" s="324" t="s">
        <v>222</v>
      </c>
      <c r="CM191" s="324" t="s">
        <v>222</v>
      </c>
      <c r="CN191" s="367" t="s">
        <v>222</v>
      </c>
      <c r="CO191" s="324" t="s">
        <v>222</v>
      </c>
      <c r="CP191" s="324" t="s">
        <v>222</v>
      </c>
      <c r="CQ191" s="324" t="s">
        <v>222</v>
      </c>
      <c r="CR191" s="324" t="s">
        <v>222</v>
      </c>
      <c r="CS191" s="367" t="s">
        <v>222</v>
      </c>
      <c r="CT191" s="324" t="s">
        <v>222</v>
      </c>
      <c r="CU191" s="324" t="s">
        <v>222</v>
      </c>
    </row>
    <row r="192" spans="1:99">
      <c r="A192" s="8" t="s">
        <v>226</v>
      </c>
      <c r="B192" s="182"/>
      <c r="G192" s="119"/>
      <c r="L192" s="119"/>
      <c r="Q192" s="119"/>
      <c r="V192" s="119"/>
      <c r="AA192" s="119"/>
      <c r="AF192" s="119"/>
      <c r="AK192" s="119"/>
      <c r="AP192" s="119"/>
      <c r="AU192" s="119"/>
      <c r="AZ192" s="119"/>
      <c r="BA192" s="310">
        <v>2.8000000000000001E-2</v>
      </c>
      <c r="BB192" s="324">
        <v>4.5999999999999999E-2</v>
      </c>
      <c r="BC192" s="324">
        <v>-7.0000000000000001E-3</v>
      </c>
      <c r="BD192" s="324">
        <v>-4.0000000000000001E-3</v>
      </c>
      <c r="BE192" s="119"/>
      <c r="BF192" s="324">
        <v>3.7999999999999999E-2</v>
      </c>
      <c r="BG192" s="324">
        <v>-1E-3</v>
      </c>
      <c r="BH192" s="324">
        <v>1.7000000000000001E-2</v>
      </c>
      <c r="BI192" s="324">
        <v>4.1000000000000002E-2</v>
      </c>
      <c r="BJ192" s="119"/>
      <c r="BK192" s="324">
        <v>7.0000000000000001E-3</v>
      </c>
      <c r="BL192" s="324">
        <v>2.5000000000000001E-2</v>
      </c>
      <c r="BM192" s="324">
        <v>8.0000000000000002E-3</v>
      </c>
      <c r="BN192" s="324">
        <v>6.3E-2</v>
      </c>
      <c r="BO192" s="119"/>
      <c r="BP192" s="324">
        <v>8.2000000000000003E-2</v>
      </c>
      <c r="BQ192" s="324">
        <v>0.06</v>
      </c>
      <c r="BR192" s="324" t="s">
        <v>222</v>
      </c>
      <c r="BS192" s="324" t="s">
        <v>222</v>
      </c>
      <c r="BT192" s="119" t="s">
        <v>222</v>
      </c>
      <c r="BU192" s="324" t="s">
        <v>222</v>
      </c>
      <c r="BV192" s="324" t="s">
        <v>222</v>
      </c>
      <c r="BW192" s="324" t="s">
        <v>222</v>
      </c>
      <c r="BX192" s="324" t="s">
        <v>222</v>
      </c>
      <c r="BY192" s="119" t="s">
        <v>222</v>
      </c>
      <c r="BZ192" s="324" t="s">
        <v>222</v>
      </c>
      <c r="CA192" s="324">
        <v>3.7999999999999999E-2</v>
      </c>
      <c r="CB192" s="324">
        <v>4.4999999999999998E-2</v>
      </c>
      <c r="CC192" s="324">
        <v>3.4000000000000002E-2</v>
      </c>
      <c r="CD192" s="367"/>
      <c r="CE192" s="324">
        <v>3.5999999999999997E-2</v>
      </c>
      <c r="CF192" s="324" t="s">
        <v>222</v>
      </c>
      <c r="CG192" s="324" t="s">
        <v>222</v>
      </c>
      <c r="CH192" s="324" t="s">
        <v>222</v>
      </c>
      <c r="CI192" s="367" t="s">
        <v>222</v>
      </c>
      <c r="CJ192" s="324" t="s">
        <v>222</v>
      </c>
      <c r="CK192" s="324" t="s">
        <v>222</v>
      </c>
      <c r="CL192" s="324" t="s">
        <v>222</v>
      </c>
      <c r="CM192" s="324" t="s">
        <v>222</v>
      </c>
      <c r="CN192" s="367" t="s">
        <v>222</v>
      </c>
      <c r="CO192" s="324" t="s">
        <v>222</v>
      </c>
      <c r="CP192" s="324" t="s">
        <v>222</v>
      </c>
      <c r="CQ192" s="324" t="s">
        <v>222</v>
      </c>
      <c r="CR192" s="324" t="s">
        <v>222</v>
      </c>
      <c r="CS192" s="367" t="s">
        <v>222</v>
      </c>
      <c r="CT192" s="324" t="s">
        <v>222</v>
      </c>
      <c r="CU192" s="324" t="s">
        <v>222</v>
      </c>
    </row>
    <row r="193" spans="1:99">
      <c r="A193" s="8" t="s">
        <v>227</v>
      </c>
      <c r="B193" s="182"/>
      <c r="G193" s="119"/>
      <c r="L193" s="119"/>
      <c r="Q193" s="119"/>
      <c r="V193" s="119"/>
      <c r="AA193" s="119"/>
      <c r="AF193" s="119"/>
      <c r="AK193" s="119"/>
      <c r="AP193" s="119"/>
      <c r="AU193" s="119"/>
      <c r="AZ193" s="119"/>
      <c r="BA193" s="310">
        <v>2.1999999999999999E-2</v>
      </c>
      <c r="BB193" s="324">
        <v>0.02</v>
      </c>
      <c r="BC193" s="324">
        <v>2.3E-2</v>
      </c>
      <c r="BD193" s="324">
        <v>3.5999999999999997E-2</v>
      </c>
      <c r="BE193" s="119"/>
      <c r="BF193" s="324">
        <v>4.5999999999999999E-2</v>
      </c>
      <c r="BG193" s="324">
        <v>3.6999999999999998E-2</v>
      </c>
      <c r="BH193" s="324">
        <v>-1.0999999999999999E-2</v>
      </c>
      <c r="BI193" s="324">
        <v>7.0999999999999994E-2</v>
      </c>
      <c r="BJ193" s="119"/>
      <c r="BK193" s="324">
        <v>5.8999999999999997E-2</v>
      </c>
      <c r="BL193" s="324">
        <v>5.2999999999999999E-2</v>
      </c>
      <c r="BM193" s="324">
        <v>2.5999999999999999E-2</v>
      </c>
      <c r="BN193" s="324">
        <v>4.4999999999999998E-2</v>
      </c>
      <c r="BO193" s="119"/>
      <c r="BP193" s="324">
        <v>5.2999999999999999E-2</v>
      </c>
      <c r="BQ193" s="324">
        <v>4.1000000000000002E-2</v>
      </c>
      <c r="BR193" s="324" t="s">
        <v>222</v>
      </c>
      <c r="BS193" s="324" t="s">
        <v>222</v>
      </c>
      <c r="BT193" s="119" t="s">
        <v>222</v>
      </c>
      <c r="BU193" s="324" t="s">
        <v>222</v>
      </c>
      <c r="BV193" s="324" t="s">
        <v>222</v>
      </c>
      <c r="BW193" s="324" t="s">
        <v>222</v>
      </c>
      <c r="BX193" s="324" t="s">
        <v>222</v>
      </c>
      <c r="BY193" s="119" t="s">
        <v>222</v>
      </c>
      <c r="BZ193" s="324" t="s">
        <v>222</v>
      </c>
      <c r="CA193" s="324">
        <v>6.0999999999999999E-2</v>
      </c>
      <c r="CB193" s="324">
        <v>2.5000000000000001E-2</v>
      </c>
      <c r="CC193" s="324">
        <v>8.5000000000000006E-2</v>
      </c>
      <c r="CD193" s="367"/>
      <c r="CE193" s="324">
        <v>1.4999999999999999E-2</v>
      </c>
      <c r="CF193" s="324" t="s">
        <v>222</v>
      </c>
      <c r="CG193" s="324" t="s">
        <v>222</v>
      </c>
      <c r="CH193" s="324" t="s">
        <v>222</v>
      </c>
      <c r="CI193" s="367" t="s">
        <v>222</v>
      </c>
      <c r="CJ193" s="324" t="s">
        <v>222</v>
      </c>
      <c r="CK193" s="324" t="s">
        <v>222</v>
      </c>
      <c r="CL193" s="324" t="s">
        <v>222</v>
      </c>
      <c r="CM193" s="324" t="s">
        <v>222</v>
      </c>
      <c r="CN193" s="367" t="s">
        <v>222</v>
      </c>
      <c r="CO193" s="324" t="s">
        <v>222</v>
      </c>
      <c r="CP193" s="324" t="s">
        <v>222</v>
      </c>
      <c r="CQ193" s="324" t="s">
        <v>222</v>
      </c>
      <c r="CR193" s="324" t="s">
        <v>222</v>
      </c>
      <c r="CS193" s="367" t="s">
        <v>222</v>
      </c>
      <c r="CT193" s="324" t="s">
        <v>222</v>
      </c>
      <c r="CU193" s="324" t="s">
        <v>222</v>
      </c>
    </row>
    <row r="194" spans="1:99">
      <c r="A194" s="8" t="s">
        <v>228</v>
      </c>
      <c r="B194" s="182"/>
      <c r="G194" s="119"/>
      <c r="L194" s="119"/>
      <c r="Q194" s="119"/>
      <c r="V194" s="119"/>
      <c r="AA194" s="119"/>
      <c r="AF194" s="119"/>
      <c r="AK194" s="119"/>
      <c r="AP194" s="119"/>
      <c r="AU194" s="119"/>
      <c r="AZ194" s="119"/>
      <c r="BA194" s="310">
        <v>2.5999999999999999E-2</v>
      </c>
      <c r="BB194" s="324">
        <v>7.8E-2</v>
      </c>
      <c r="BC194" s="324">
        <v>-6.7000000000000004E-2</v>
      </c>
      <c r="BD194" s="324">
        <v>2.1999999999999999E-2</v>
      </c>
      <c r="BE194" s="119"/>
      <c r="BF194" s="324">
        <v>8.5000000000000006E-2</v>
      </c>
      <c r="BG194" s="324">
        <v>-7.5999999999999998E-2</v>
      </c>
      <c r="BH194" s="324">
        <v>0.10299999999999999</v>
      </c>
      <c r="BI194" s="324">
        <v>9.2999999999999999E-2</v>
      </c>
      <c r="BJ194" s="119"/>
      <c r="BK194" s="324">
        <v>1.4999999999999999E-2</v>
      </c>
      <c r="BL194" s="324">
        <v>-6.8000000000000005E-2</v>
      </c>
      <c r="BM194" s="324">
        <v>5.0000000000000001E-3</v>
      </c>
      <c r="BN194" s="324">
        <v>2.8000000000000001E-2</v>
      </c>
      <c r="BO194" s="119"/>
      <c r="BP194" s="324">
        <v>-0.01</v>
      </c>
      <c r="BQ194" s="324">
        <v>0.05</v>
      </c>
      <c r="BR194" s="324" t="s">
        <v>222</v>
      </c>
      <c r="BS194" s="324" t="s">
        <v>222</v>
      </c>
      <c r="BT194" s="119" t="s">
        <v>222</v>
      </c>
      <c r="BU194" s="324" t="s">
        <v>222</v>
      </c>
      <c r="BV194" s="324" t="s">
        <v>222</v>
      </c>
      <c r="BW194" s="324" t="s">
        <v>222</v>
      </c>
      <c r="BX194" s="324" t="s">
        <v>222</v>
      </c>
      <c r="BY194" s="119" t="s">
        <v>222</v>
      </c>
      <c r="BZ194" s="324" t="s">
        <v>222</v>
      </c>
      <c r="CA194" s="324">
        <v>0.2</v>
      </c>
      <c r="CB194" s="324">
        <v>0.18099999999999999</v>
      </c>
      <c r="CC194" s="324">
        <v>2.8000000000000001E-2</v>
      </c>
      <c r="CD194" s="367"/>
      <c r="CE194" s="324">
        <v>-0.14099999999999999</v>
      </c>
      <c r="CF194" s="324" t="s">
        <v>222</v>
      </c>
      <c r="CG194" s="324" t="s">
        <v>222</v>
      </c>
      <c r="CH194" s="324" t="s">
        <v>222</v>
      </c>
      <c r="CI194" s="367" t="s">
        <v>222</v>
      </c>
      <c r="CJ194" s="324" t="s">
        <v>222</v>
      </c>
      <c r="CK194" s="324" t="s">
        <v>222</v>
      </c>
      <c r="CL194" s="324" t="s">
        <v>222</v>
      </c>
      <c r="CM194" s="324" t="s">
        <v>222</v>
      </c>
      <c r="CN194" s="367" t="s">
        <v>222</v>
      </c>
      <c r="CO194" s="324" t="s">
        <v>222</v>
      </c>
      <c r="CP194" s="324" t="s">
        <v>222</v>
      </c>
      <c r="CQ194" s="324" t="s">
        <v>222</v>
      </c>
      <c r="CR194" s="324" t="s">
        <v>222</v>
      </c>
      <c r="CS194" s="367" t="s">
        <v>222</v>
      </c>
      <c r="CT194" s="324" t="s">
        <v>222</v>
      </c>
      <c r="CU194" s="324" t="s">
        <v>222</v>
      </c>
    </row>
    <row r="195" spans="1:99">
      <c r="A195" s="8" t="s">
        <v>229</v>
      </c>
      <c r="B195" s="182"/>
      <c r="G195" s="119"/>
      <c r="L195" s="119"/>
      <c r="Q195" s="119"/>
      <c r="V195" s="119"/>
      <c r="AA195" s="119"/>
      <c r="AF195" s="119"/>
      <c r="AK195" s="119"/>
      <c r="AP195" s="119"/>
      <c r="AU195" s="119"/>
      <c r="AZ195" s="119"/>
      <c r="BA195" s="310">
        <v>2.5999999999999999E-2</v>
      </c>
      <c r="BB195" s="324">
        <v>4.1000000000000002E-2</v>
      </c>
      <c r="BC195" s="324">
        <v>4.0000000000000001E-3</v>
      </c>
      <c r="BD195" s="324">
        <v>1.0999999999999999E-2</v>
      </c>
      <c r="BE195" s="119"/>
      <c r="BF195" s="324">
        <v>1.2999999999999999E-2</v>
      </c>
      <c r="BG195" s="324">
        <v>3.5000000000000003E-2</v>
      </c>
      <c r="BH195" s="324">
        <v>-1.7999999999999999E-2</v>
      </c>
      <c r="BI195" s="324">
        <v>1.9E-2</v>
      </c>
      <c r="BJ195" s="119"/>
      <c r="BK195" s="324">
        <v>1.2E-2</v>
      </c>
      <c r="BL195" s="324">
        <v>0.03</v>
      </c>
      <c r="BM195" s="324">
        <v>0</v>
      </c>
      <c r="BN195" s="324">
        <v>0.04</v>
      </c>
      <c r="BO195" s="119"/>
      <c r="BP195" s="324">
        <v>3.5999999999999997E-2</v>
      </c>
      <c r="BQ195" s="324">
        <v>4.4999999999999998E-2</v>
      </c>
      <c r="BR195" s="324" t="s">
        <v>222</v>
      </c>
      <c r="BS195" s="324" t="s">
        <v>222</v>
      </c>
      <c r="BT195" s="119" t="s">
        <v>222</v>
      </c>
      <c r="BU195" s="324" t="s">
        <v>222</v>
      </c>
      <c r="BV195" s="324" t="s">
        <v>222</v>
      </c>
      <c r="BW195" s="324" t="s">
        <v>222</v>
      </c>
      <c r="BX195" s="324" t="s">
        <v>222</v>
      </c>
      <c r="BY195" s="119" t="s">
        <v>222</v>
      </c>
      <c r="BZ195" s="324" t="s">
        <v>222</v>
      </c>
      <c r="CA195" s="324">
        <v>2.9000000000000001E-2</v>
      </c>
      <c r="CB195" s="324">
        <v>2.5999999999999999E-2</v>
      </c>
      <c r="CC195" s="324">
        <v>0.01</v>
      </c>
      <c r="CD195" s="367"/>
      <c r="CE195" s="324">
        <v>2.4E-2</v>
      </c>
      <c r="CF195" s="324" t="s">
        <v>222</v>
      </c>
      <c r="CG195" s="324" t="s">
        <v>222</v>
      </c>
      <c r="CH195" s="324" t="s">
        <v>222</v>
      </c>
      <c r="CI195" s="367" t="s">
        <v>222</v>
      </c>
      <c r="CJ195" s="324" t="s">
        <v>222</v>
      </c>
      <c r="CK195" s="324" t="s">
        <v>222</v>
      </c>
      <c r="CL195" s="324" t="s">
        <v>222</v>
      </c>
      <c r="CM195" s="324" t="s">
        <v>222</v>
      </c>
      <c r="CN195" s="367" t="s">
        <v>222</v>
      </c>
      <c r="CO195" s="324" t="s">
        <v>222</v>
      </c>
      <c r="CP195" s="324" t="s">
        <v>222</v>
      </c>
      <c r="CQ195" s="324" t="s">
        <v>222</v>
      </c>
      <c r="CR195" s="324" t="s">
        <v>222</v>
      </c>
      <c r="CS195" s="367" t="s">
        <v>222</v>
      </c>
      <c r="CT195" s="324" t="s">
        <v>222</v>
      </c>
      <c r="CU195" s="324" t="s">
        <v>222</v>
      </c>
    </row>
    <row r="196" spans="1:99">
      <c r="A196" s="8" t="s">
        <v>230</v>
      </c>
      <c r="B196" s="182"/>
      <c r="G196" s="119"/>
      <c r="L196" s="119"/>
      <c r="Q196" s="119"/>
      <c r="V196" s="119"/>
      <c r="AA196" s="119"/>
      <c r="AF196" s="119"/>
      <c r="AK196" s="119"/>
      <c r="AP196" s="119"/>
      <c r="AU196" s="119"/>
      <c r="AZ196" s="119"/>
      <c r="BA196" s="310">
        <v>8.1000000000000003E-2</v>
      </c>
      <c r="BB196" s="324">
        <v>0.129</v>
      </c>
      <c r="BC196" s="324">
        <v>-5.8000000000000003E-2</v>
      </c>
      <c r="BD196" s="324">
        <v>9.5000000000000001E-2</v>
      </c>
      <c r="BE196" s="119"/>
      <c r="BF196" s="324">
        <v>3.3000000000000002E-2</v>
      </c>
      <c r="BG196" s="324">
        <v>2.1999999999999999E-2</v>
      </c>
      <c r="BH196" s="324">
        <v>3.7999999999999999E-2</v>
      </c>
      <c r="BI196" s="324">
        <v>2.1000000000000001E-2</v>
      </c>
      <c r="BJ196" s="119"/>
      <c r="BK196" s="324">
        <v>7.0000000000000001E-3</v>
      </c>
      <c r="BL196" s="324">
        <v>0.01</v>
      </c>
      <c r="BM196" s="324">
        <v>-2E-3</v>
      </c>
      <c r="BN196" s="324">
        <v>5.0000000000000001E-3</v>
      </c>
      <c r="BO196" s="119"/>
      <c r="BP196" s="324">
        <v>-4.5999999999999999E-2</v>
      </c>
      <c r="BQ196" s="324">
        <v>3.0000000000000001E-3</v>
      </c>
      <c r="BR196" s="324" t="s">
        <v>222</v>
      </c>
      <c r="BS196" s="324" t="s">
        <v>222</v>
      </c>
      <c r="BT196" s="119" t="s">
        <v>222</v>
      </c>
      <c r="BU196" s="324" t="s">
        <v>222</v>
      </c>
      <c r="BV196" s="324" t="s">
        <v>222</v>
      </c>
      <c r="BW196" s="324" t="s">
        <v>222</v>
      </c>
      <c r="BX196" s="324" t="s">
        <v>222</v>
      </c>
      <c r="BY196" s="119" t="s">
        <v>222</v>
      </c>
      <c r="BZ196" s="324" t="s">
        <v>222</v>
      </c>
      <c r="CA196" s="324">
        <v>0.08</v>
      </c>
      <c r="CB196" s="324">
        <v>6.7000000000000004E-2</v>
      </c>
      <c r="CC196" s="324">
        <v>4.2000000000000003E-2</v>
      </c>
      <c r="CD196" s="367"/>
      <c r="CE196" s="324">
        <v>4.2000000000000003E-2</v>
      </c>
      <c r="CF196" s="324" t="s">
        <v>222</v>
      </c>
      <c r="CG196" s="324" t="s">
        <v>222</v>
      </c>
      <c r="CH196" s="324" t="s">
        <v>222</v>
      </c>
      <c r="CI196" s="367" t="s">
        <v>222</v>
      </c>
      <c r="CJ196" s="324" t="s">
        <v>222</v>
      </c>
      <c r="CK196" s="324" t="s">
        <v>222</v>
      </c>
      <c r="CL196" s="324" t="s">
        <v>222</v>
      </c>
      <c r="CM196" s="324" t="s">
        <v>222</v>
      </c>
      <c r="CN196" s="367" t="s">
        <v>222</v>
      </c>
      <c r="CO196" s="324" t="s">
        <v>222</v>
      </c>
      <c r="CP196" s="324" t="s">
        <v>222</v>
      </c>
      <c r="CQ196" s="324" t="s">
        <v>222</v>
      </c>
      <c r="CR196" s="324" t="s">
        <v>222</v>
      </c>
      <c r="CS196" s="367" t="s">
        <v>222</v>
      </c>
      <c r="CT196" s="324" t="s">
        <v>222</v>
      </c>
      <c r="CU196" s="324" t="s">
        <v>222</v>
      </c>
    </row>
    <row r="197" spans="1:99" ht="15.75" thickBot="1">
      <c r="A197" s="133" t="s">
        <v>232</v>
      </c>
      <c r="B197" s="182"/>
      <c r="G197" s="119"/>
      <c r="L197" s="119"/>
      <c r="Q197" s="119"/>
      <c r="V197" s="119"/>
      <c r="AA197" s="119"/>
      <c r="AF197" s="119"/>
      <c r="AK197" s="119"/>
      <c r="AP197" s="119"/>
      <c r="AU197" s="119"/>
      <c r="AZ197" s="119"/>
      <c r="BA197" s="316">
        <v>3.5000000000000003E-2</v>
      </c>
      <c r="BB197" s="325">
        <v>3.9E-2</v>
      </c>
      <c r="BC197" s="325">
        <v>5.0000000000000001E-3</v>
      </c>
      <c r="BD197" s="325">
        <v>2.1000000000000001E-2</v>
      </c>
      <c r="BE197" s="119"/>
      <c r="BF197" s="325">
        <v>3.1E-2</v>
      </c>
      <c r="BG197" s="325">
        <v>0.01</v>
      </c>
      <c r="BH197" s="325">
        <v>0.02</v>
      </c>
      <c r="BI197" s="325">
        <v>0.01</v>
      </c>
      <c r="BJ197" s="119"/>
      <c r="BK197" s="325">
        <v>0.02</v>
      </c>
      <c r="BL197" s="325">
        <v>1.7000000000000001E-2</v>
      </c>
      <c r="BM197" s="325">
        <v>1.2999999999999999E-2</v>
      </c>
      <c r="BN197" s="325">
        <v>0.02</v>
      </c>
      <c r="BO197" s="119"/>
      <c r="BP197" s="325">
        <v>4.1000000000000002E-2</v>
      </c>
      <c r="BQ197" s="325">
        <v>3.6999999999999998E-2</v>
      </c>
      <c r="BR197" s="325" t="s">
        <v>222</v>
      </c>
      <c r="BS197" s="325" t="s">
        <v>222</v>
      </c>
      <c r="BT197" s="119" t="s">
        <v>222</v>
      </c>
      <c r="BU197" s="325" t="s">
        <v>222</v>
      </c>
      <c r="BV197" s="325" t="s">
        <v>222</v>
      </c>
      <c r="BW197" s="325" t="s">
        <v>222</v>
      </c>
      <c r="BX197" s="325" t="s">
        <v>222</v>
      </c>
      <c r="BY197" s="119" t="s">
        <v>222</v>
      </c>
      <c r="BZ197" s="325" t="s">
        <v>222</v>
      </c>
      <c r="CA197" s="325">
        <v>4.8000000000000001E-2</v>
      </c>
      <c r="CB197" s="325">
        <v>4.1000000000000002E-2</v>
      </c>
      <c r="CC197" s="325">
        <v>4.2000000000000003E-2</v>
      </c>
      <c r="CD197" s="367"/>
      <c r="CE197" s="325">
        <v>2.4E-2</v>
      </c>
      <c r="CF197" s="325" t="s">
        <v>222</v>
      </c>
      <c r="CG197" s="325" t="s">
        <v>222</v>
      </c>
      <c r="CH197" s="325" t="s">
        <v>222</v>
      </c>
      <c r="CI197" s="370" t="s">
        <v>222</v>
      </c>
      <c r="CJ197" s="325" t="s">
        <v>222</v>
      </c>
      <c r="CK197" s="325" t="s">
        <v>222</v>
      </c>
      <c r="CL197" s="325" t="s">
        <v>222</v>
      </c>
      <c r="CM197" s="325" t="s">
        <v>222</v>
      </c>
      <c r="CN197" s="370" t="s">
        <v>222</v>
      </c>
      <c r="CO197" s="325" t="s">
        <v>222</v>
      </c>
      <c r="CP197" s="325" t="s">
        <v>222</v>
      </c>
      <c r="CQ197" s="325" t="s">
        <v>222</v>
      </c>
      <c r="CR197" s="325" t="s">
        <v>222</v>
      </c>
      <c r="CS197" s="370" t="s">
        <v>222</v>
      </c>
      <c r="CT197" s="325" t="s">
        <v>222</v>
      </c>
      <c r="CU197" s="325" t="s">
        <v>222</v>
      </c>
    </row>
    <row r="198" spans="1:99" ht="15.75" thickTop="1">
      <c r="A198" s="34"/>
      <c r="B198" s="182"/>
      <c r="G198" s="119"/>
      <c r="L198" s="119"/>
      <c r="Q198" s="119"/>
      <c r="V198" s="119"/>
      <c r="AA198" s="119"/>
      <c r="AF198" s="119"/>
      <c r="AK198" s="119"/>
      <c r="AP198" s="119"/>
      <c r="AU198" s="119"/>
      <c r="AZ198" s="119"/>
      <c r="BA198" s="310"/>
      <c r="BB198" s="324"/>
      <c r="BC198" s="324"/>
      <c r="BD198" s="324"/>
      <c r="BE198" s="119"/>
      <c r="BF198" s="324"/>
      <c r="BG198" s="324"/>
      <c r="BH198" s="324"/>
      <c r="BI198" s="324"/>
      <c r="BJ198" s="119"/>
      <c r="BK198" s="324"/>
      <c r="BL198" s="324"/>
      <c r="BM198" s="324"/>
      <c r="BN198" s="324"/>
      <c r="BO198" s="119"/>
      <c r="BP198" s="324"/>
      <c r="BQ198" s="324"/>
      <c r="BR198" s="324"/>
      <c r="BS198" s="324"/>
      <c r="BT198" s="119"/>
      <c r="BU198" s="324"/>
      <c r="BV198" s="324"/>
      <c r="BW198" s="324"/>
      <c r="BX198" s="324"/>
      <c r="BY198" s="119"/>
      <c r="BZ198" s="324"/>
      <c r="CA198" s="324"/>
      <c r="CB198" s="324"/>
      <c r="CC198" s="324"/>
      <c r="CD198" s="367"/>
      <c r="CE198" s="324"/>
      <c r="CF198" s="324"/>
      <c r="CG198" s="324"/>
      <c r="CH198" s="324"/>
      <c r="CI198" s="367"/>
      <c r="CJ198" s="324"/>
      <c r="CK198" s="324"/>
      <c r="CL198" s="324"/>
      <c r="CM198" s="324"/>
      <c r="CN198" s="367"/>
      <c r="CO198" s="324"/>
      <c r="CP198" s="324"/>
      <c r="CQ198" s="324"/>
      <c r="CR198" s="324"/>
      <c r="CS198" s="367"/>
      <c r="CT198" s="324"/>
      <c r="CU198" s="324"/>
    </row>
    <row r="199" spans="1:99">
      <c r="A199" s="88" t="s">
        <v>323</v>
      </c>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119"/>
      <c r="CE199" s="324"/>
      <c r="CF199" s="324"/>
      <c r="CG199" s="324"/>
      <c r="CH199" s="324"/>
      <c r="CI199" s="119"/>
      <c r="CJ199" s="324"/>
      <c r="CK199" s="324"/>
      <c r="CL199" s="324"/>
      <c r="CM199" s="324"/>
      <c r="CN199" s="119"/>
      <c r="CO199" s="324"/>
      <c r="CP199" s="324"/>
      <c r="CQ199" s="324"/>
      <c r="CR199" s="324"/>
      <c r="CS199" s="119"/>
      <c r="CT199" s="324"/>
      <c r="CU199" s="324"/>
    </row>
    <row r="200" spans="1:99">
      <c r="A200" s="8" t="s">
        <v>223</v>
      </c>
      <c r="B200" s="182"/>
      <c r="G200" s="119"/>
      <c r="L200" s="119"/>
      <c r="Q200" s="119"/>
      <c r="V200" s="119"/>
      <c r="AA200" s="119"/>
      <c r="AF200" s="119"/>
      <c r="AK200" s="119"/>
      <c r="AP200" s="119"/>
      <c r="AU200" s="119"/>
      <c r="AZ200" s="119"/>
      <c r="BA200" s="310">
        <v>0.114</v>
      </c>
      <c r="BB200" s="324">
        <v>0.105</v>
      </c>
      <c r="BC200" s="324">
        <v>9.7000000000000003E-2</v>
      </c>
      <c r="BD200" s="324">
        <v>0.11700000000000001</v>
      </c>
      <c r="BE200" s="358">
        <v>0.108</v>
      </c>
      <c r="BF200" s="324">
        <v>9.7000000000000003E-2</v>
      </c>
      <c r="BG200" s="324">
        <v>7.9000000000000001E-2</v>
      </c>
      <c r="BH200" s="324">
        <v>8.6999999999999994E-2</v>
      </c>
      <c r="BI200" s="324">
        <v>4.2999999999999997E-2</v>
      </c>
      <c r="BJ200" s="358">
        <v>7.5999999999999998E-2</v>
      </c>
      <c r="BK200" s="324">
        <v>3.5000000000000003E-2</v>
      </c>
      <c r="BL200" s="324">
        <v>3.5999999999999997E-2</v>
      </c>
      <c r="BM200" s="324">
        <v>2.8000000000000001E-2</v>
      </c>
      <c r="BN200" s="324">
        <v>4.9000000000000002E-2</v>
      </c>
      <c r="BO200" s="358">
        <v>3.6999999999999998E-2</v>
      </c>
      <c r="BP200" s="324">
        <v>7.0000000000000007E-2</v>
      </c>
      <c r="BQ200" s="324">
        <v>8.1000000000000003E-2</v>
      </c>
      <c r="BR200" s="324">
        <v>8.2000000000000003E-2</v>
      </c>
      <c r="BS200" s="324">
        <v>9.9000000000000005E-2</v>
      </c>
      <c r="BT200" s="358">
        <v>8.3000000000000004E-2</v>
      </c>
      <c r="BU200" s="324">
        <v>7.6999999999999999E-2</v>
      </c>
      <c r="BV200" s="324">
        <v>5.2999999999999999E-2</v>
      </c>
      <c r="BW200" s="324">
        <v>4.1000000000000002E-2</v>
      </c>
      <c r="BX200" s="324">
        <v>2E-3</v>
      </c>
      <c r="BY200" s="358">
        <v>4.2999999999999997E-2</v>
      </c>
      <c r="BZ200" s="324">
        <v>-6.0999999999999999E-2</v>
      </c>
      <c r="CA200" s="324">
        <v>-0.03</v>
      </c>
      <c r="CB200" s="324">
        <v>-2E-3</v>
      </c>
      <c r="CC200" s="324">
        <v>5.8999999999999997E-2</v>
      </c>
      <c r="CD200" s="358">
        <v>-8.9999999999999993E-3</v>
      </c>
      <c r="CE200" s="324">
        <v>0.158</v>
      </c>
      <c r="CF200" s="324">
        <v>0.17399999999999999</v>
      </c>
      <c r="CG200" s="324">
        <v>0.18</v>
      </c>
      <c r="CH200" s="324">
        <v>0.187</v>
      </c>
      <c r="CI200" s="358">
        <v>0.17499999999999999</v>
      </c>
      <c r="CJ200" s="324">
        <v>0.191</v>
      </c>
      <c r="CK200" s="324">
        <v>0.17599999999999999</v>
      </c>
      <c r="CL200" s="324">
        <v>0.154</v>
      </c>
      <c r="CM200" s="324">
        <v>9.6000000000000002E-2</v>
      </c>
      <c r="CN200" s="358">
        <v>0.153</v>
      </c>
      <c r="CO200" s="324">
        <v>4.5999999999999999E-2</v>
      </c>
      <c r="CP200" s="324">
        <v>1E-3</v>
      </c>
      <c r="CQ200" s="324">
        <v>-0.03</v>
      </c>
      <c r="CR200" s="324">
        <v>-2.3E-2</v>
      </c>
      <c r="CS200" s="358">
        <v>-2E-3</v>
      </c>
      <c r="CT200" s="324">
        <v>-1.0999999999999999E-2</v>
      </c>
      <c r="CU200" s="324">
        <v>-2.1000000000000001E-2</v>
      </c>
    </row>
    <row r="201" spans="1:99">
      <c r="A201" s="8" t="s">
        <v>322</v>
      </c>
      <c r="B201" s="182"/>
      <c r="G201" s="119"/>
      <c r="L201" s="119"/>
      <c r="Q201" s="119"/>
      <c r="V201" s="119"/>
      <c r="AA201" s="119"/>
      <c r="AF201" s="119"/>
      <c r="AK201" s="119"/>
      <c r="AP201" s="119"/>
      <c r="AU201" s="119"/>
      <c r="AZ201" s="119"/>
      <c r="BA201" s="310">
        <v>5.3999999999999999E-2</v>
      </c>
      <c r="BB201" s="324">
        <v>0.191</v>
      </c>
      <c r="BC201" s="324">
        <v>0.20399999999999999</v>
      </c>
      <c r="BD201" s="324">
        <v>0.17499999999999999</v>
      </c>
      <c r="BE201" s="358">
        <v>0.161</v>
      </c>
      <c r="BF201" s="324">
        <v>0.24299999999999999</v>
      </c>
      <c r="BG201" s="324">
        <v>0.158</v>
      </c>
      <c r="BH201" s="324">
        <v>0.151</v>
      </c>
      <c r="BI201" s="324">
        <v>4.8000000000000001E-2</v>
      </c>
      <c r="BJ201" s="358">
        <v>0.14099999999999999</v>
      </c>
      <c r="BK201" s="324">
        <v>0.08</v>
      </c>
      <c r="BL201" s="324">
        <v>0.13600000000000001</v>
      </c>
      <c r="BM201" s="324">
        <v>5.3999999999999999E-2</v>
      </c>
      <c r="BN201" s="324">
        <v>0.05</v>
      </c>
      <c r="BO201" s="358">
        <v>7.8E-2</v>
      </c>
      <c r="BP201" s="324">
        <v>5.1999999999999998E-2</v>
      </c>
      <c r="BQ201" s="324">
        <v>6.8000000000000005E-2</v>
      </c>
      <c r="BR201" s="324">
        <v>7.5999999999999998E-2</v>
      </c>
      <c r="BS201" s="324">
        <v>0.16200000000000001</v>
      </c>
      <c r="BT201" s="358">
        <v>0.09</v>
      </c>
      <c r="BU201" s="324">
        <v>6.4000000000000001E-2</v>
      </c>
      <c r="BV201" s="324">
        <v>7.2999999999999995E-2</v>
      </c>
      <c r="BW201" s="324">
        <v>6.2E-2</v>
      </c>
      <c r="BX201" s="324">
        <v>3.9E-2</v>
      </c>
      <c r="BY201" s="358">
        <v>5.8000000000000003E-2</v>
      </c>
      <c r="BZ201" s="324">
        <v>2E-3</v>
      </c>
      <c r="CA201" s="324">
        <v>-2.7E-2</v>
      </c>
      <c r="CB201" s="324">
        <v>-3.7999999999999999E-2</v>
      </c>
      <c r="CC201" s="324">
        <v>1.4999999999999999E-2</v>
      </c>
      <c r="CD201" s="358">
        <v>-1.2E-2</v>
      </c>
      <c r="CE201" s="324">
        <v>0.161</v>
      </c>
      <c r="CF201" s="324">
        <v>0.152</v>
      </c>
      <c r="CG201" s="324">
        <v>0.21099999999999999</v>
      </c>
      <c r="CH201" s="324">
        <v>0.20599999999999999</v>
      </c>
      <c r="CI201" s="358">
        <v>0.182</v>
      </c>
      <c r="CJ201" s="324">
        <v>0.216</v>
      </c>
      <c r="CK201" s="324">
        <v>0.19</v>
      </c>
      <c r="CL201" s="324">
        <v>0.14599999999999999</v>
      </c>
      <c r="CM201" s="324">
        <v>0.151</v>
      </c>
      <c r="CN201" s="358">
        <v>0.17299999999999999</v>
      </c>
      <c r="CO201" s="324">
        <v>0.13500000000000001</v>
      </c>
      <c r="CP201" s="324">
        <v>0.13100000000000001</v>
      </c>
      <c r="CQ201" s="324">
        <v>0.13200000000000001</v>
      </c>
      <c r="CR201" s="324">
        <v>9.8000000000000004E-2</v>
      </c>
      <c r="CS201" s="358">
        <v>0.124</v>
      </c>
      <c r="CT201" s="324">
        <v>6.3E-2</v>
      </c>
      <c r="CU201" s="324">
        <v>6.8000000000000005E-2</v>
      </c>
    </row>
    <row r="202" spans="1:99">
      <c r="A202" s="8" t="s">
        <v>226</v>
      </c>
      <c r="B202" s="182"/>
      <c r="G202" s="119"/>
      <c r="L202" s="119"/>
      <c r="Q202" s="119"/>
      <c r="V202" s="119"/>
      <c r="AA202" s="119"/>
      <c r="AF202" s="119"/>
      <c r="AK202" s="119"/>
      <c r="AP202" s="119"/>
      <c r="AU202" s="119"/>
      <c r="AZ202" s="119"/>
      <c r="BA202" s="310">
        <v>8.5000000000000006E-2</v>
      </c>
      <c r="BB202" s="324">
        <v>8.8999999999999996E-2</v>
      </c>
      <c r="BC202" s="324">
        <v>9.2999999999999999E-2</v>
      </c>
      <c r="BD202" s="324">
        <v>6.4000000000000001E-2</v>
      </c>
      <c r="BE202" s="358">
        <v>8.3000000000000004E-2</v>
      </c>
      <c r="BF202" s="324">
        <v>7.3999999999999996E-2</v>
      </c>
      <c r="BG202" s="324">
        <v>2.5000000000000001E-2</v>
      </c>
      <c r="BH202" s="324">
        <v>4.9000000000000002E-2</v>
      </c>
      <c r="BI202" s="324">
        <v>9.7000000000000003E-2</v>
      </c>
      <c r="BJ202" s="358">
        <v>6.0999999999999999E-2</v>
      </c>
      <c r="BK202" s="324">
        <v>6.3E-2</v>
      </c>
      <c r="BL202" s="324">
        <v>9.1999999999999998E-2</v>
      </c>
      <c r="BM202" s="324">
        <v>8.2000000000000003E-2</v>
      </c>
      <c r="BN202" s="324">
        <v>0.107</v>
      </c>
      <c r="BO202" s="358">
        <v>8.5999999999999993E-2</v>
      </c>
      <c r="BP202" s="324">
        <v>0.187</v>
      </c>
      <c r="BQ202" s="324">
        <v>0.22800000000000001</v>
      </c>
      <c r="BR202" s="324">
        <v>0.251</v>
      </c>
      <c r="BS202" s="324">
        <v>0.21299999999999999</v>
      </c>
      <c r="BT202" s="358">
        <v>0.22</v>
      </c>
      <c r="BU202" s="324">
        <v>0.16</v>
      </c>
      <c r="BV202" s="324">
        <v>0.13300000000000001</v>
      </c>
      <c r="BW202" s="324">
        <v>7.4999999999999997E-2</v>
      </c>
      <c r="BX202" s="324">
        <v>5.3999999999999999E-2</v>
      </c>
      <c r="BY202" s="358">
        <v>0.104</v>
      </c>
      <c r="BZ202" s="324">
        <v>-8.5000000000000006E-2</v>
      </c>
      <c r="CA202" s="324">
        <v>-8.1000000000000003E-2</v>
      </c>
      <c r="CB202" s="324">
        <v>-1.6E-2</v>
      </c>
      <c r="CC202" s="324">
        <v>0.01</v>
      </c>
      <c r="CD202" s="358">
        <v>-4.2999999999999997E-2</v>
      </c>
      <c r="CE202" s="324">
        <v>0.16300000000000001</v>
      </c>
      <c r="CF202" s="324">
        <v>0.156</v>
      </c>
      <c r="CG202" s="324">
        <v>0.127</v>
      </c>
      <c r="CH202" s="324">
        <v>0.13</v>
      </c>
      <c r="CI202" s="358">
        <v>0.14299999999999999</v>
      </c>
      <c r="CJ202" s="324">
        <v>0.126</v>
      </c>
      <c r="CK202" s="324">
        <v>0.14799999999999999</v>
      </c>
      <c r="CL202" s="324">
        <v>0.154</v>
      </c>
      <c r="CM202" s="324">
        <v>0.17</v>
      </c>
      <c r="CN202" s="358">
        <v>0.15</v>
      </c>
      <c r="CO202" s="324">
        <v>0.161</v>
      </c>
      <c r="CP202" s="324">
        <v>0.107</v>
      </c>
      <c r="CQ202" s="324">
        <v>8.1000000000000003E-2</v>
      </c>
      <c r="CR202" s="324">
        <v>6.2E-2</v>
      </c>
      <c r="CS202" s="358">
        <v>0.10100000000000001</v>
      </c>
      <c r="CT202" s="324">
        <v>0.06</v>
      </c>
      <c r="CU202" s="324">
        <v>4.5999999999999999E-2</v>
      </c>
    </row>
    <row r="203" spans="1:99">
      <c r="A203" s="8" t="s">
        <v>227</v>
      </c>
      <c r="B203" s="182"/>
      <c r="G203" s="119"/>
      <c r="L203" s="119"/>
      <c r="Q203" s="119"/>
      <c r="V203" s="119"/>
      <c r="AA203" s="119"/>
      <c r="AF203" s="119"/>
      <c r="AK203" s="119"/>
      <c r="AP203" s="119"/>
      <c r="AU203" s="119"/>
      <c r="AZ203" s="119"/>
      <c r="BA203" s="310">
        <v>0.19</v>
      </c>
      <c r="BB203" s="324">
        <v>0.13900000000000001</v>
      </c>
      <c r="BC203" s="324">
        <v>9.1999999999999998E-2</v>
      </c>
      <c r="BD203" s="324">
        <v>0.10299999999999999</v>
      </c>
      <c r="BE203" s="358">
        <v>0.129</v>
      </c>
      <c r="BF203" s="324">
        <v>0.129</v>
      </c>
      <c r="BG203" s="324">
        <v>0.14899999999999999</v>
      </c>
      <c r="BH203" s="324">
        <v>0.113</v>
      </c>
      <c r="BI203" s="324">
        <v>0.151</v>
      </c>
      <c r="BJ203" s="358">
        <v>0.13600000000000001</v>
      </c>
      <c r="BK203" s="324">
        <v>0.16500000000000001</v>
      </c>
      <c r="BL203" s="324">
        <v>0.182</v>
      </c>
      <c r="BM203" s="324">
        <v>0.223</v>
      </c>
      <c r="BN203" s="324">
        <v>0.191</v>
      </c>
      <c r="BO203" s="358">
        <v>0.191</v>
      </c>
      <c r="BP203" s="324">
        <v>0.186</v>
      </c>
      <c r="BQ203" s="324">
        <v>0.17399999999999999</v>
      </c>
      <c r="BR203" s="324">
        <v>0.17599999999999999</v>
      </c>
      <c r="BS203" s="324">
        <v>0.17499999999999999</v>
      </c>
      <c r="BT203" s="358">
        <v>0.17799999999999999</v>
      </c>
      <c r="BU203" s="324">
        <v>0.15</v>
      </c>
      <c r="BV203" s="324">
        <v>0.16</v>
      </c>
      <c r="BW203" s="324">
        <v>0.159</v>
      </c>
      <c r="BX203" s="324">
        <v>0.11899999999999999</v>
      </c>
      <c r="BY203" s="358">
        <v>0.14599999999999999</v>
      </c>
      <c r="BZ203" s="324">
        <v>2.7E-2</v>
      </c>
      <c r="CA203" s="324">
        <v>3.6999999999999998E-2</v>
      </c>
      <c r="CB203" s="324">
        <v>3.5999999999999997E-2</v>
      </c>
      <c r="CC203" s="324">
        <v>0.11700000000000001</v>
      </c>
      <c r="CD203" s="358">
        <v>5.5E-2</v>
      </c>
      <c r="CE203" s="324">
        <v>0.19700000000000001</v>
      </c>
      <c r="CF203" s="324">
        <v>0.13500000000000001</v>
      </c>
      <c r="CG203" s="324">
        <v>0.17499999999999999</v>
      </c>
      <c r="CH203" s="324">
        <v>0.10100000000000001</v>
      </c>
      <c r="CI203" s="358">
        <v>0.151</v>
      </c>
      <c r="CJ203" s="324">
        <v>0.121</v>
      </c>
      <c r="CK203" s="324">
        <v>0.14099999999999999</v>
      </c>
      <c r="CL203" s="324">
        <v>9.7000000000000003E-2</v>
      </c>
      <c r="CM203" s="324">
        <v>8.4000000000000005E-2</v>
      </c>
      <c r="CN203" s="358">
        <v>0.11</v>
      </c>
      <c r="CO203" s="324">
        <v>3.4000000000000002E-2</v>
      </c>
      <c r="CP203" s="324">
        <v>1.2999999999999999E-2</v>
      </c>
      <c r="CQ203" s="324">
        <v>5.0000000000000001E-3</v>
      </c>
      <c r="CR203" s="324">
        <v>-0.02</v>
      </c>
      <c r="CS203" s="358">
        <v>7.0000000000000001E-3</v>
      </c>
      <c r="CT203" s="324">
        <v>8.9999999999999993E-3</v>
      </c>
      <c r="CU203" s="324">
        <v>1.7999999999999999E-2</v>
      </c>
    </row>
    <row r="204" spans="1:99">
      <c r="A204" s="8" t="s">
        <v>228</v>
      </c>
      <c r="B204" s="182"/>
      <c r="G204" s="119"/>
      <c r="L204" s="119"/>
      <c r="Q204" s="119"/>
      <c r="V204" s="119"/>
      <c r="AA204" s="119"/>
      <c r="AF204" s="119"/>
      <c r="AK204" s="119"/>
      <c r="AP204" s="119"/>
      <c r="AU204" s="119"/>
      <c r="AZ204" s="119"/>
      <c r="BA204" s="310">
        <v>0.159</v>
      </c>
      <c r="BB204" s="324">
        <v>0.151</v>
      </c>
      <c r="BC204" s="324">
        <v>3.4000000000000002E-2</v>
      </c>
      <c r="BD204" s="324">
        <v>5.6000000000000001E-2</v>
      </c>
      <c r="BE204" s="358">
        <v>9.8000000000000004E-2</v>
      </c>
      <c r="BF204" s="324">
        <v>0.11600000000000001</v>
      </c>
      <c r="BG204" s="324">
        <v>-4.4999999999999998E-2</v>
      </c>
      <c r="BH204" s="324">
        <v>0.13100000000000001</v>
      </c>
      <c r="BI204" s="324">
        <v>0.20899999999999999</v>
      </c>
      <c r="BJ204" s="358">
        <v>0.10100000000000001</v>
      </c>
      <c r="BK204" s="324">
        <v>0.13300000000000001</v>
      </c>
      <c r="BL204" s="324">
        <v>0.14299999999999999</v>
      </c>
      <c r="BM204" s="324">
        <v>4.1000000000000002E-2</v>
      </c>
      <c r="BN204" s="324">
        <v>-2.3E-2</v>
      </c>
      <c r="BO204" s="358">
        <v>6.9000000000000006E-2</v>
      </c>
      <c r="BP204" s="324">
        <v>-4.7E-2</v>
      </c>
      <c r="BQ204" s="324">
        <v>7.3999999999999996E-2</v>
      </c>
      <c r="BR204" s="324">
        <v>9.7000000000000003E-2</v>
      </c>
      <c r="BS204" s="324">
        <v>0.113</v>
      </c>
      <c r="BT204" s="358">
        <v>5.8000000000000003E-2</v>
      </c>
      <c r="BU204" s="324">
        <v>0.159</v>
      </c>
      <c r="BV204" s="324">
        <v>7.6999999999999999E-2</v>
      </c>
      <c r="BW204" s="324">
        <v>6.4000000000000001E-2</v>
      </c>
      <c r="BX204" s="324">
        <v>-1.9E-2</v>
      </c>
      <c r="BY204" s="358">
        <v>6.8000000000000005E-2</v>
      </c>
      <c r="BZ204" s="324">
        <v>-0.27600000000000002</v>
      </c>
      <c r="CA204" s="324">
        <v>-0.107</v>
      </c>
      <c r="CB204" s="324">
        <v>4.1000000000000002E-2</v>
      </c>
      <c r="CC204" s="324">
        <v>0.112</v>
      </c>
      <c r="CD204" s="358">
        <v>-5.8999999999999997E-2</v>
      </c>
      <c r="CE204" s="324">
        <v>0.253</v>
      </c>
      <c r="CF204" s="324">
        <v>0.20100000000000001</v>
      </c>
      <c r="CG204" s="324">
        <v>0.152</v>
      </c>
      <c r="CH204" s="324">
        <v>7.0000000000000007E-2</v>
      </c>
      <c r="CI204" s="358">
        <v>0.16</v>
      </c>
      <c r="CJ204" s="324">
        <v>0.20799999999999999</v>
      </c>
      <c r="CK204" s="324">
        <v>0.16700000000000001</v>
      </c>
      <c r="CL204" s="324">
        <v>9.0999999999999998E-2</v>
      </c>
      <c r="CM204" s="324">
        <v>0.13400000000000001</v>
      </c>
      <c r="CN204" s="358">
        <v>0.14599999999999999</v>
      </c>
      <c r="CO204" s="324">
        <v>0.14000000000000001</v>
      </c>
      <c r="CP204" s="324">
        <v>3.9E-2</v>
      </c>
      <c r="CQ204" s="324">
        <v>0.23400000000000001</v>
      </c>
      <c r="CR204" s="324">
        <v>0.379</v>
      </c>
      <c r="CS204" s="358">
        <v>0.20200000000000001</v>
      </c>
      <c r="CT204" s="324">
        <v>0.61799999999999999</v>
      </c>
      <c r="CU204" s="324">
        <v>0.95199999999999996</v>
      </c>
    </row>
    <row r="205" spans="1:99">
      <c r="A205" s="8" t="s">
        <v>229</v>
      </c>
      <c r="B205" s="182"/>
      <c r="G205" s="119"/>
      <c r="L205" s="119"/>
      <c r="Q205" s="119"/>
      <c r="V205" s="119"/>
      <c r="AA205" s="119"/>
      <c r="AF205" s="119"/>
      <c r="AK205" s="119"/>
      <c r="AP205" s="119"/>
      <c r="AU205" s="119"/>
      <c r="AZ205" s="119"/>
      <c r="BA205" s="310">
        <v>0.57999999999999996</v>
      </c>
      <c r="BB205" s="324">
        <v>0.14299999999999999</v>
      </c>
      <c r="BC205" s="324">
        <v>0.12</v>
      </c>
      <c r="BD205" s="324">
        <v>8.5999999999999993E-2</v>
      </c>
      <c r="BE205" s="358">
        <v>0.19800000000000001</v>
      </c>
      <c r="BF205" s="324">
        <v>7.6999999999999999E-2</v>
      </c>
      <c r="BG205" s="324">
        <v>6.5000000000000002E-2</v>
      </c>
      <c r="BH205" s="324">
        <v>3.9E-2</v>
      </c>
      <c r="BI205" s="324">
        <v>4.7E-2</v>
      </c>
      <c r="BJ205" s="358">
        <v>5.7000000000000002E-2</v>
      </c>
      <c r="BK205" s="324">
        <v>4.7E-2</v>
      </c>
      <c r="BL205" s="324">
        <v>4.1000000000000002E-2</v>
      </c>
      <c r="BM205" s="324">
        <v>6.2E-2</v>
      </c>
      <c r="BN205" s="324">
        <v>8.5999999999999993E-2</v>
      </c>
      <c r="BO205" s="358">
        <v>5.8999999999999997E-2</v>
      </c>
      <c r="BP205" s="324">
        <v>0.108</v>
      </c>
      <c r="BQ205" s="324">
        <v>0.125</v>
      </c>
      <c r="BR205" s="324">
        <v>0.126</v>
      </c>
      <c r="BS205" s="324">
        <v>0.115</v>
      </c>
      <c r="BT205" s="358">
        <v>0.11799999999999999</v>
      </c>
      <c r="BU205" s="324">
        <v>9.5000000000000001E-2</v>
      </c>
      <c r="BV205" s="324">
        <v>6.5000000000000002E-2</v>
      </c>
      <c r="BW205" s="324">
        <v>5.7000000000000002E-2</v>
      </c>
      <c r="BX205" s="324">
        <v>3.5000000000000003E-2</v>
      </c>
      <c r="BY205" s="358">
        <v>6.2E-2</v>
      </c>
      <c r="BZ205" s="324">
        <v>-3.2000000000000001E-2</v>
      </c>
      <c r="CA205" s="324">
        <v>-1.7999999999999999E-2</v>
      </c>
      <c r="CB205" s="324">
        <v>1.2999999999999999E-2</v>
      </c>
      <c r="CC205" s="324">
        <v>1.4999999999999999E-2</v>
      </c>
      <c r="CD205" s="358">
        <v>-5.0000000000000001E-3</v>
      </c>
      <c r="CE205" s="324">
        <v>9.2999999999999999E-2</v>
      </c>
      <c r="CF205" s="324">
        <v>7.5999999999999998E-2</v>
      </c>
      <c r="CG205" s="324">
        <v>4.2999999999999997E-2</v>
      </c>
      <c r="CH205" s="324">
        <v>5.5E-2</v>
      </c>
      <c r="CI205" s="358">
        <v>6.7000000000000004E-2</v>
      </c>
      <c r="CJ205" s="324">
        <v>6.2E-2</v>
      </c>
      <c r="CK205" s="324">
        <v>7.0000000000000007E-2</v>
      </c>
      <c r="CL205" s="324">
        <v>9.5000000000000001E-2</v>
      </c>
      <c r="CM205" s="324">
        <v>7.4999999999999997E-2</v>
      </c>
      <c r="CN205" s="358">
        <v>7.5999999999999998E-2</v>
      </c>
      <c r="CO205" s="324">
        <v>4.7E-2</v>
      </c>
      <c r="CP205" s="324">
        <v>4.1000000000000002E-2</v>
      </c>
      <c r="CQ205" s="324">
        <v>3.9E-2</v>
      </c>
      <c r="CR205" s="324">
        <v>5.1999999999999998E-2</v>
      </c>
      <c r="CS205" s="358">
        <v>4.4999999999999998E-2</v>
      </c>
      <c r="CT205" s="324">
        <v>7.5999999999999998E-2</v>
      </c>
      <c r="CU205" s="324">
        <v>7.4999999999999997E-2</v>
      </c>
    </row>
    <row r="206" spans="1:99">
      <c r="A206" s="8" t="s">
        <v>230</v>
      </c>
      <c r="B206" s="182"/>
      <c r="G206" s="119"/>
      <c r="L206" s="119"/>
      <c r="Q206" s="119"/>
      <c r="V206" s="119"/>
      <c r="AA206" s="119"/>
      <c r="AF206" s="119"/>
      <c r="AK206" s="119"/>
      <c r="AP206" s="119"/>
      <c r="AU206" s="119"/>
      <c r="AZ206" s="119"/>
      <c r="BA206" s="310">
        <v>0.253</v>
      </c>
      <c r="BB206" s="324">
        <v>0.375</v>
      </c>
      <c r="BC206" s="324">
        <v>0.218</v>
      </c>
      <c r="BD206" s="324">
        <v>0.252</v>
      </c>
      <c r="BE206" s="358">
        <v>0.27300000000000002</v>
      </c>
      <c r="BF206" s="324">
        <v>0.2</v>
      </c>
      <c r="BG206" s="324">
        <v>8.7999999999999995E-2</v>
      </c>
      <c r="BH206" s="324">
        <v>0.19800000000000001</v>
      </c>
      <c r="BI206" s="324">
        <v>0.114</v>
      </c>
      <c r="BJ206" s="358">
        <v>0.14799999999999999</v>
      </c>
      <c r="BK206" s="324">
        <v>8.8999999999999996E-2</v>
      </c>
      <c r="BL206" s="324">
        <v>7.5999999999999998E-2</v>
      </c>
      <c r="BM206" s="324">
        <v>3.6999999999999998E-2</v>
      </c>
      <c r="BN206" s="324">
        <v>2.1999999999999999E-2</v>
      </c>
      <c r="BO206" s="358">
        <v>5.5E-2</v>
      </c>
      <c r="BP206" s="324">
        <v>-3.5999999999999997E-2</v>
      </c>
      <c r="BQ206" s="324">
        <v>-4.3999999999999997E-2</v>
      </c>
      <c r="BR206" s="324">
        <v>-3.3000000000000002E-2</v>
      </c>
      <c r="BS206" s="324">
        <v>-0.04</v>
      </c>
      <c r="BT206" s="358">
        <v>-3.7999999999999999E-2</v>
      </c>
      <c r="BU206" s="324">
        <v>6.4000000000000001E-2</v>
      </c>
      <c r="BV206" s="324">
        <v>7.2999999999999995E-2</v>
      </c>
      <c r="BW206" s="324">
        <v>0.108</v>
      </c>
      <c r="BX206" s="324">
        <v>1.2999999999999999E-2</v>
      </c>
      <c r="BY206" s="358">
        <v>6.5000000000000002E-2</v>
      </c>
      <c r="BZ206" s="324">
        <v>-0.11700000000000001</v>
      </c>
      <c r="CA206" s="324">
        <v>-5.3999999999999999E-2</v>
      </c>
      <c r="CB206" s="324">
        <v>-3.7999999999999999E-2</v>
      </c>
      <c r="CC206" s="324">
        <v>0.106</v>
      </c>
      <c r="CD206" s="358">
        <v>-2.7E-2</v>
      </c>
      <c r="CE206" s="324">
        <v>0.253</v>
      </c>
      <c r="CF206" s="324">
        <v>0.13800000000000001</v>
      </c>
      <c r="CG206" s="324">
        <v>6.9000000000000006E-2</v>
      </c>
      <c r="CH206" s="324">
        <v>7.2999999999999995E-2</v>
      </c>
      <c r="CI206" s="358">
        <v>0.129</v>
      </c>
      <c r="CJ206" s="324">
        <v>3.2000000000000001E-2</v>
      </c>
      <c r="CK206" s="324">
        <v>8.2000000000000003E-2</v>
      </c>
      <c r="CL206" s="324">
        <v>8.5999999999999993E-2</v>
      </c>
      <c r="CM206" s="324">
        <v>0.113</v>
      </c>
      <c r="CN206" s="358">
        <v>7.8E-2</v>
      </c>
      <c r="CO206" s="324">
        <v>0.152</v>
      </c>
      <c r="CP206" s="324">
        <v>0.159</v>
      </c>
      <c r="CQ206" s="324">
        <v>0.16</v>
      </c>
      <c r="CR206" s="324">
        <v>0.107</v>
      </c>
      <c r="CS206" s="358">
        <v>0.14399999999999999</v>
      </c>
      <c r="CT206" s="324">
        <v>8.5000000000000006E-2</v>
      </c>
      <c r="CU206" s="324">
        <v>7.9000000000000001E-2</v>
      </c>
    </row>
    <row r="207" spans="1:99" ht="15.75" thickBot="1">
      <c r="A207" s="133" t="s">
        <v>232</v>
      </c>
      <c r="B207" s="182"/>
      <c r="G207" s="119"/>
      <c r="L207" s="119"/>
      <c r="Q207" s="119"/>
      <c r="V207" s="119"/>
      <c r="AA207" s="119"/>
      <c r="AF207" s="119"/>
      <c r="AK207" s="119"/>
      <c r="AP207" s="119"/>
      <c r="AU207" s="119"/>
      <c r="AZ207" s="119"/>
      <c r="BA207" s="316">
        <v>0.158</v>
      </c>
      <c r="BB207" s="325">
        <v>0.12</v>
      </c>
      <c r="BC207" s="325">
        <v>9.9000000000000005E-2</v>
      </c>
      <c r="BD207" s="325">
        <v>0.104</v>
      </c>
      <c r="BE207" s="359">
        <v>0.11899999999999999</v>
      </c>
      <c r="BF207" s="325">
        <v>0.10100000000000001</v>
      </c>
      <c r="BG207" s="325">
        <v>7.0000000000000007E-2</v>
      </c>
      <c r="BH207" s="325">
        <v>8.5999999999999993E-2</v>
      </c>
      <c r="BI207" s="325">
        <v>7.4999999999999997E-2</v>
      </c>
      <c r="BJ207" s="359">
        <v>8.3000000000000004E-2</v>
      </c>
      <c r="BK207" s="325">
        <v>6.3E-2</v>
      </c>
      <c r="BL207" s="325">
        <v>7.0999999999999994E-2</v>
      </c>
      <c r="BM207" s="325">
        <v>6.2E-2</v>
      </c>
      <c r="BN207" s="325">
        <v>7.1999999999999995E-2</v>
      </c>
      <c r="BO207" s="359">
        <v>6.7000000000000004E-2</v>
      </c>
      <c r="BP207" s="325">
        <v>9.2999999999999999E-2</v>
      </c>
      <c r="BQ207" s="325">
        <v>0.115</v>
      </c>
      <c r="BR207" s="325">
        <v>0.121</v>
      </c>
      <c r="BS207" s="325">
        <v>0.127</v>
      </c>
      <c r="BT207" s="359">
        <v>0.114</v>
      </c>
      <c r="BU207" s="325">
        <v>0.106</v>
      </c>
      <c r="BV207" s="325">
        <v>8.4000000000000005E-2</v>
      </c>
      <c r="BW207" s="325">
        <v>6.8000000000000005E-2</v>
      </c>
      <c r="BX207" s="325">
        <v>0.03</v>
      </c>
      <c r="BY207" s="359">
        <v>7.0999999999999994E-2</v>
      </c>
      <c r="BZ207" s="325">
        <v>-6.3E-2</v>
      </c>
      <c r="CA207" s="325">
        <v>-3.2000000000000001E-2</v>
      </c>
      <c r="CB207" s="325">
        <v>4.0000000000000001E-3</v>
      </c>
      <c r="CC207" s="325">
        <v>5.8999999999999997E-2</v>
      </c>
      <c r="CD207" s="359">
        <v>-8.0000000000000002E-3</v>
      </c>
      <c r="CE207" s="325">
        <v>0.16400000000000001</v>
      </c>
      <c r="CF207" s="325">
        <v>0.155</v>
      </c>
      <c r="CG207" s="325">
        <v>0.154</v>
      </c>
      <c r="CH207" s="325">
        <v>0.14299999999999999</v>
      </c>
      <c r="CI207" s="359">
        <v>0.154</v>
      </c>
      <c r="CJ207" s="325">
        <v>0.155</v>
      </c>
      <c r="CK207" s="325">
        <v>0.154</v>
      </c>
      <c r="CL207" s="325">
        <v>0.13500000000000001</v>
      </c>
      <c r="CM207" s="325">
        <v>0.107</v>
      </c>
      <c r="CN207" s="359">
        <v>0.13700000000000001</v>
      </c>
      <c r="CO207" s="325">
        <v>7.0000000000000007E-2</v>
      </c>
      <c r="CP207" s="325">
        <v>2.8000000000000001E-2</v>
      </c>
      <c r="CQ207" s="325">
        <v>1.7000000000000001E-2</v>
      </c>
      <c r="CR207" s="325">
        <v>2.1999999999999999E-2</v>
      </c>
      <c r="CS207" s="359">
        <v>3.4000000000000002E-2</v>
      </c>
      <c r="CT207" s="325">
        <v>4.3999999999999997E-2</v>
      </c>
      <c r="CU207" s="325">
        <v>5.5E-2</v>
      </c>
    </row>
    <row r="208" spans="1:99" ht="15.75" thickTop="1">
      <c r="A208" s="34"/>
      <c r="B208" s="182"/>
      <c r="G208" s="119"/>
      <c r="L208" s="119"/>
      <c r="Q208" s="119"/>
      <c r="V208" s="119"/>
      <c r="AA208" s="119"/>
      <c r="AF208" s="119"/>
      <c r="AK208" s="119"/>
      <c r="AP208" s="119"/>
      <c r="AU208" s="119"/>
      <c r="AZ208" s="119"/>
      <c r="BA208" s="310"/>
      <c r="BB208" s="324"/>
      <c r="BC208" s="324"/>
      <c r="BD208" s="324"/>
      <c r="BE208" s="119"/>
      <c r="BF208" s="324"/>
      <c r="BG208" s="324"/>
      <c r="BH208" s="324"/>
      <c r="BI208" s="324"/>
      <c r="BJ208" s="119"/>
      <c r="BK208" s="324"/>
      <c r="BL208" s="324"/>
      <c r="BM208" s="324"/>
      <c r="BN208" s="324"/>
      <c r="BO208" s="119"/>
      <c r="BP208" s="324"/>
      <c r="BQ208" s="324"/>
      <c r="BR208" s="324"/>
      <c r="BS208" s="324"/>
      <c r="BT208" s="119"/>
      <c r="BU208" s="324"/>
      <c r="BV208" s="324"/>
      <c r="BW208" s="324"/>
      <c r="BX208" s="324"/>
      <c r="BY208" s="119"/>
      <c r="BZ208" s="324"/>
      <c r="CA208" s="324"/>
      <c r="CB208" s="324"/>
      <c r="CC208" s="324"/>
      <c r="CD208" s="119"/>
      <c r="CE208" s="324"/>
      <c r="CF208" s="324"/>
      <c r="CG208" s="324"/>
      <c r="CH208" s="324"/>
      <c r="CI208" s="119"/>
      <c r="CJ208" s="324"/>
      <c r="CK208" s="324"/>
      <c r="CL208" s="324"/>
      <c r="CM208" s="324"/>
      <c r="CN208" s="119"/>
      <c r="CO208" s="324"/>
      <c r="CP208" s="324"/>
      <c r="CQ208" s="324"/>
      <c r="CR208" s="324"/>
      <c r="CS208" s="119"/>
      <c r="CT208" s="324"/>
      <c r="CU208" s="324"/>
    </row>
    <row r="209" spans="1:99">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row>
    <row r="210" spans="1:99" hidden="1" outlineLevel="1">
      <c r="A210" s="88" t="s">
        <v>324</v>
      </c>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row>
    <row r="211" spans="1:99" hidden="1" outlineLevel="1">
      <c r="A211" s="8" t="s">
        <v>246</v>
      </c>
      <c r="B211" s="182"/>
      <c r="G211" s="119"/>
      <c r="L211" s="119"/>
      <c r="Q211" s="119"/>
      <c r="V211" s="119"/>
      <c r="AA211" s="119"/>
      <c r="AF211" s="119"/>
      <c r="AK211" s="119"/>
      <c r="AP211" s="119"/>
      <c r="AU211" s="119"/>
      <c r="AZ211" s="119"/>
      <c r="BA211" s="310">
        <v>3.3000000000000002E-2</v>
      </c>
      <c r="BB211" s="324">
        <v>3.9E-2</v>
      </c>
      <c r="BC211" s="324">
        <v>8.9999999999999993E-3</v>
      </c>
      <c r="BD211" s="324">
        <v>3.2000000000000001E-2</v>
      </c>
      <c r="BE211" s="119"/>
      <c r="BF211" s="324">
        <v>1.7000000000000001E-2</v>
      </c>
      <c r="BG211" s="324">
        <v>1.2E-2</v>
      </c>
      <c r="BH211" s="324">
        <v>2.1000000000000001E-2</v>
      </c>
      <c r="BI211" s="324">
        <v>-4.0000000000000001E-3</v>
      </c>
      <c r="BJ211" s="119"/>
      <c r="BK211" s="25" t="s">
        <v>222</v>
      </c>
      <c r="BL211" s="25" t="s">
        <v>222</v>
      </c>
      <c r="BM211" s="25" t="s">
        <v>222</v>
      </c>
      <c r="BN211" s="25" t="s">
        <v>222</v>
      </c>
      <c r="BO211" s="119" t="s">
        <v>222</v>
      </c>
      <c r="BP211" s="25" t="s">
        <v>222</v>
      </c>
      <c r="BQ211" s="25" t="s">
        <v>222</v>
      </c>
      <c r="BR211" s="25" t="s">
        <v>222</v>
      </c>
      <c r="BS211" s="25" t="s">
        <v>222</v>
      </c>
      <c r="BT211" s="119" t="s">
        <v>222</v>
      </c>
      <c r="BU211" s="25" t="s">
        <v>222</v>
      </c>
      <c r="BV211" s="25" t="s">
        <v>222</v>
      </c>
      <c r="BW211" s="25" t="s">
        <v>222</v>
      </c>
      <c r="BX211" s="25" t="s">
        <v>222</v>
      </c>
      <c r="BY211" s="119" t="s">
        <v>222</v>
      </c>
      <c r="BZ211" s="25" t="s">
        <v>222</v>
      </c>
      <c r="CA211" s="25" t="s">
        <v>222</v>
      </c>
      <c r="CB211" s="25" t="s">
        <v>222</v>
      </c>
      <c r="CC211" s="25" t="s">
        <v>222</v>
      </c>
      <c r="CD211" s="119" t="s">
        <v>222</v>
      </c>
      <c r="CE211" s="25" t="s">
        <v>222</v>
      </c>
      <c r="CF211" s="25" t="s">
        <v>222</v>
      </c>
      <c r="CG211" s="25" t="s">
        <v>222</v>
      </c>
      <c r="CH211" s="25" t="s">
        <v>222</v>
      </c>
      <c r="CI211" s="119" t="s">
        <v>222</v>
      </c>
      <c r="CJ211" s="25" t="s">
        <v>222</v>
      </c>
      <c r="CK211" s="25" t="s">
        <v>222</v>
      </c>
      <c r="CL211" s="25" t="s">
        <v>222</v>
      </c>
      <c r="CM211" s="25" t="s">
        <v>222</v>
      </c>
      <c r="CN211" s="119" t="s">
        <v>222</v>
      </c>
      <c r="CO211" s="25" t="s">
        <v>222</v>
      </c>
      <c r="CP211" s="25" t="s">
        <v>222</v>
      </c>
      <c r="CQ211" s="25" t="s">
        <v>222</v>
      </c>
      <c r="CR211" s="25" t="s">
        <v>222</v>
      </c>
      <c r="CS211" s="119" t="s">
        <v>222</v>
      </c>
      <c r="CT211" s="25" t="s">
        <v>222</v>
      </c>
      <c r="CU211" s="25" t="s">
        <v>222</v>
      </c>
    </row>
    <row r="212" spans="1:99" hidden="1" outlineLevel="1">
      <c r="A212" s="8" t="s">
        <v>247</v>
      </c>
      <c r="B212" s="182"/>
      <c r="G212" s="119"/>
      <c r="L212" s="119"/>
      <c r="Q212" s="119"/>
      <c r="V212" s="119"/>
      <c r="AA212" s="119"/>
      <c r="AF212" s="119"/>
      <c r="AK212" s="119"/>
      <c r="AP212" s="119"/>
      <c r="AU212" s="119"/>
      <c r="AZ212" s="119"/>
      <c r="BA212" s="310">
        <v>5.3999999999999999E-2</v>
      </c>
      <c r="BB212" s="324">
        <v>5.3999999999999999E-2</v>
      </c>
      <c r="BC212" s="324">
        <v>4.0000000000000001E-3</v>
      </c>
      <c r="BD212" s="324">
        <v>2.1000000000000001E-2</v>
      </c>
      <c r="BE212" s="119"/>
      <c r="BF212" s="324">
        <v>2.7E-2</v>
      </c>
      <c r="BG212" s="324">
        <v>-3.1E-2</v>
      </c>
      <c r="BH212" s="324">
        <v>1.9E-2</v>
      </c>
      <c r="BI212" s="324">
        <v>-0.03</v>
      </c>
      <c r="BJ212" s="119"/>
      <c r="BK212" s="25" t="s">
        <v>222</v>
      </c>
      <c r="BL212" s="25" t="s">
        <v>222</v>
      </c>
      <c r="BM212" s="25" t="s">
        <v>222</v>
      </c>
      <c r="BN212" s="25" t="s">
        <v>222</v>
      </c>
      <c r="BO212" s="119" t="s">
        <v>222</v>
      </c>
      <c r="BP212" s="25" t="s">
        <v>222</v>
      </c>
      <c r="BQ212" s="25" t="s">
        <v>222</v>
      </c>
      <c r="BR212" s="25" t="s">
        <v>222</v>
      </c>
      <c r="BS212" s="25" t="s">
        <v>222</v>
      </c>
      <c r="BT212" s="119" t="s">
        <v>222</v>
      </c>
      <c r="BU212" s="25" t="s">
        <v>222</v>
      </c>
      <c r="BV212" s="25" t="s">
        <v>222</v>
      </c>
      <c r="BW212" s="25" t="s">
        <v>222</v>
      </c>
      <c r="BX212" s="25" t="s">
        <v>222</v>
      </c>
      <c r="BY212" s="119" t="s">
        <v>222</v>
      </c>
      <c r="BZ212" s="25" t="s">
        <v>222</v>
      </c>
      <c r="CA212" s="25" t="s">
        <v>222</v>
      </c>
      <c r="CB212" s="25" t="s">
        <v>222</v>
      </c>
      <c r="CC212" s="25" t="s">
        <v>222</v>
      </c>
      <c r="CD212" s="119" t="s">
        <v>222</v>
      </c>
      <c r="CE212" s="25" t="s">
        <v>222</v>
      </c>
      <c r="CF212" s="25" t="s">
        <v>222</v>
      </c>
      <c r="CG212" s="25" t="s">
        <v>222</v>
      </c>
      <c r="CH212" s="25" t="s">
        <v>222</v>
      </c>
      <c r="CI212" s="119" t="s">
        <v>222</v>
      </c>
      <c r="CJ212" s="25" t="s">
        <v>222</v>
      </c>
      <c r="CK212" s="25" t="s">
        <v>222</v>
      </c>
      <c r="CL212" s="25" t="s">
        <v>222</v>
      </c>
      <c r="CM212" s="25" t="s">
        <v>222</v>
      </c>
      <c r="CN212" s="119" t="s">
        <v>222</v>
      </c>
      <c r="CO212" s="25" t="s">
        <v>222</v>
      </c>
      <c r="CP212" s="25" t="s">
        <v>222</v>
      </c>
      <c r="CQ212" s="25" t="s">
        <v>222</v>
      </c>
      <c r="CR212" s="25" t="s">
        <v>222</v>
      </c>
      <c r="CS212" s="119" t="s">
        <v>222</v>
      </c>
      <c r="CT212" s="25" t="s">
        <v>222</v>
      </c>
      <c r="CU212" s="25" t="s">
        <v>222</v>
      </c>
    </row>
    <row r="213" spans="1:99" hidden="1" outlineLevel="1">
      <c r="A213" s="8" t="s">
        <v>248</v>
      </c>
      <c r="B213" s="182"/>
      <c r="G213" s="119"/>
      <c r="L213" s="119"/>
      <c r="Q213" s="119"/>
      <c r="V213" s="119"/>
      <c r="AA213" s="119"/>
      <c r="AF213" s="119"/>
      <c r="AK213" s="119"/>
      <c r="AP213" s="119"/>
      <c r="AU213" s="119"/>
      <c r="AZ213" s="119"/>
      <c r="BA213" s="310">
        <v>5.5E-2</v>
      </c>
      <c r="BB213" s="324">
        <v>2.4E-2</v>
      </c>
      <c r="BC213" s="324">
        <v>1.4E-2</v>
      </c>
      <c r="BD213" s="324">
        <v>1.4E-2</v>
      </c>
      <c r="BE213" s="119"/>
      <c r="BF213" s="324">
        <v>7.0000000000000007E-2</v>
      </c>
      <c r="BG213" s="324">
        <v>0.02</v>
      </c>
      <c r="BH213" s="324">
        <v>-4.9000000000000002E-2</v>
      </c>
      <c r="BI213" s="324">
        <v>7.3999999999999996E-2</v>
      </c>
      <c r="BJ213" s="119"/>
      <c r="BK213" s="25" t="s">
        <v>222</v>
      </c>
      <c r="BL213" s="25" t="s">
        <v>222</v>
      </c>
      <c r="BM213" s="25" t="s">
        <v>222</v>
      </c>
      <c r="BN213" s="25" t="s">
        <v>222</v>
      </c>
      <c r="BO213" s="119" t="s">
        <v>222</v>
      </c>
      <c r="BP213" s="25" t="s">
        <v>222</v>
      </c>
      <c r="BQ213" s="25" t="s">
        <v>222</v>
      </c>
      <c r="BR213" s="25" t="s">
        <v>222</v>
      </c>
      <c r="BS213" s="25" t="s">
        <v>222</v>
      </c>
      <c r="BT213" s="119" t="s">
        <v>222</v>
      </c>
      <c r="BU213" s="25" t="s">
        <v>222</v>
      </c>
      <c r="BV213" s="25" t="s">
        <v>222</v>
      </c>
      <c r="BW213" s="25" t="s">
        <v>222</v>
      </c>
      <c r="BX213" s="25" t="s">
        <v>222</v>
      </c>
      <c r="BY213" s="119" t="s">
        <v>222</v>
      </c>
      <c r="BZ213" s="25" t="s">
        <v>222</v>
      </c>
      <c r="CA213" s="25" t="s">
        <v>222</v>
      </c>
      <c r="CB213" s="25" t="s">
        <v>222</v>
      </c>
      <c r="CC213" s="25" t="s">
        <v>222</v>
      </c>
      <c r="CD213" s="119" t="s">
        <v>222</v>
      </c>
      <c r="CE213" s="25" t="s">
        <v>222</v>
      </c>
      <c r="CF213" s="25" t="s">
        <v>222</v>
      </c>
      <c r="CG213" s="25" t="s">
        <v>222</v>
      </c>
      <c r="CH213" s="25" t="s">
        <v>222</v>
      </c>
      <c r="CI213" s="119" t="s">
        <v>222</v>
      </c>
      <c r="CJ213" s="25" t="s">
        <v>222</v>
      </c>
      <c r="CK213" s="25" t="s">
        <v>222</v>
      </c>
      <c r="CL213" s="25" t="s">
        <v>222</v>
      </c>
      <c r="CM213" s="25" t="s">
        <v>222</v>
      </c>
      <c r="CN213" s="119" t="s">
        <v>222</v>
      </c>
      <c r="CO213" s="25" t="s">
        <v>222</v>
      </c>
      <c r="CP213" s="25" t="s">
        <v>222</v>
      </c>
      <c r="CQ213" s="25" t="s">
        <v>222</v>
      </c>
      <c r="CR213" s="25" t="s">
        <v>222</v>
      </c>
      <c r="CS213" s="119" t="s">
        <v>222</v>
      </c>
      <c r="CT213" s="25" t="s">
        <v>222</v>
      </c>
      <c r="CU213" s="25" t="s">
        <v>222</v>
      </c>
    </row>
    <row r="214" spans="1:99" hidden="1" outlineLevel="1">
      <c r="A214" s="8" t="s">
        <v>249</v>
      </c>
      <c r="B214" s="182"/>
      <c r="G214" s="119"/>
      <c r="L214" s="119"/>
      <c r="Q214" s="119"/>
      <c r="V214" s="119"/>
      <c r="AA214" s="119"/>
      <c r="AF214" s="119"/>
      <c r="AK214" s="119"/>
      <c r="AP214" s="119"/>
      <c r="AU214" s="119"/>
      <c r="AZ214" s="119"/>
      <c r="BA214" s="310">
        <v>3.0000000000000001E-3</v>
      </c>
      <c r="BB214" s="324">
        <v>1.7999999999999999E-2</v>
      </c>
      <c r="BC214" s="324">
        <v>4.2999999999999997E-2</v>
      </c>
      <c r="BD214" s="324">
        <v>3.9E-2</v>
      </c>
      <c r="BE214" s="119"/>
      <c r="BF214" s="324">
        <v>3.1E-2</v>
      </c>
      <c r="BG214" s="324">
        <v>3.1E-2</v>
      </c>
      <c r="BH214" s="324">
        <v>2.1000000000000001E-2</v>
      </c>
      <c r="BI214" s="324">
        <v>1.7000000000000001E-2</v>
      </c>
      <c r="BJ214" s="119"/>
      <c r="BK214" s="25" t="s">
        <v>222</v>
      </c>
      <c r="BL214" s="25" t="s">
        <v>222</v>
      </c>
      <c r="BM214" s="25" t="s">
        <v>222</v>
      </c>
      <c r="BN214" s="25" t="s">
        <v>222</v>
      </c>
      <c r="BO214" s="119" t="s">
        <v>222</v>
      </c>
      <c r="BP214" s="25" t="s">
        <v>222</v>
      </c>
      <c r="BQ214" s="25" t="s">
        <v>222</v>
      </c>
      <c r="BR214" s="25" t="s">
        <v>222</v>
      </c>
      <c r="BS214" s="25" t="s">
        <v>222</v>
      </c>
      <c r="BT214" s="119" t="s">
        <v>222</v>
      </c>
      <c r="BU214" s="25" t="s">
        <v>222</v>
      </c>
      <c r="BV214" s="25" t="s">
        <v>222</v>
      </c>
      <c r="BW214" s="25" t="s">
        <v>222</v>
      </c>
      <c r="BX214" s="25" t="s">
        <v>222</v>
      </c>
      <c r="BY214" s="119" t="s">
        <v>222</v>
      </c>
      <c r="BZ214" s="25" t="s">
        <v>222</v>
      </c>
      <c r="CA214" s="25" t="s">
        <v>222</v>
      </c>
      <c r="CB214" s="25" t="s">
        <v>222</v>
      </c>
      <c r="CC214" s="25" t="s">
        <v>222</v>
      </c>
      <c r="CD214" s="119" t="s">
        <v>222</v>
      </c>
      <c r="CE214" s="25" t="s">
        <v>222</v>
      </c>
      <c r="CF214" s="25" t="s">
        <v>222</v>
      </c>
      <c r="CG214" s="25" t="s">
        <v>222</v>
      </c>
      <c r="CH214" s="25" t="s">
        <v>222</v>
      </c>
      <c r="CI214" s="119" t="s">
        <v>222</v>
      </c>
      <c r="CJ214" s="25" t="s">
        <v>222</v>
      </c>
      <c r="CK214" s="25" t="s">
        <v>222</v>
      </c>
      <c r="CL214" s="25" t="s">
        <v>222</v>
      </c>
      <c r="CM214" s="25" t="s">
        <v>222</v>
      </c>
      <c r="CN214" s="119" t="s">
        <v>222</v>
      </c>
      <c r="CO214" s="25" t="s">
        <v>222</v>
      </c>
      <c r="CP214" s="25" t="s">
        <v>222</v>
      </c>
      <c r="CQ214" s="25" t="s">
        <v>222</v>
      </c>
      <c r="CR214" s="25" t="s">
        <v>222</v>
      </c>
      <c r="CS214" s="119" t="s">
        <v>222</v>
      </c>
      <c r="CT214" s="25" t="s">
        <v>222</v>
      </c>
      <c r="CU214" s="25" t="s">
        <v>222</v>
      </c>
    </row>
    <row r="215" spans="1:99" hidden="1" outlineLevel="1">
      <c r="A215" s="8" t="s">
        <v>250</v>
      </c>
      <c r="B215" s="182"/>
      <c r="G215" s="119"/>
      <c r="L215" s="119"/>
      <c r="Q215" s="119"/>
      <c r="V215" s="119"/>
      <c r="AA215" s="119"/>
      <c r="AF215" s="119"/>
      <c r="AK215" s="119"/>
      <c r="AP215" s="119"/>
      <c r="AU215" s="119"/>
      <c r="AZ215" s="119"/>
      <c r="BA215" s="310">
        <v>7.0000000000000007E-2</v>
      </c>
      <c r="BB215" s="324">
        <v>5.3999999999999999E-2</v>
      </c>
      <c r="BC215" s="324">
        <v>4.2000000000000003E-2</v>
      </c>
      <c r="BD215" s="324">
        <v>1.2E-2</v>
      </c>
      <c r="BE215" s="119"/>
      <c r="BF215" s="324">
        <v>3.9E-2</v>
      </c>
      <c r="BG215" s="324">
        <v>4.7E-2</v>
      </c>
      <c r="BH215" s="324">
        <v>-8.0000000000000002E-3</v>
      </c>
      <c r="BI215" s="324">
        <v>3.1E-2</v>
      </c>
      <c r="BJ215" s="119"/>
      <c r="BK215" s="25" t="s">
        <v>222</v>
      </c>
      <c r="BL215" s="25" t="s">
        <v>222</v>
      </c>
      <c r="BM215" s="25" t="s">
        <v>222</v>
      </c>
      <c r="BN215" s="25" t="s">
        <v>222</v>
      </c>
      <c r="BO215" s="119" t="s">
        <v>222</v>
      </c>
      <c r="BP215" s="25" t="s">
        <v>222</v>
      </c>
      <c r="BQ215" s="25" t="s">
        <v>222</v>
      </c>
      <c r="BR215" s="25" t="s">
        <v>222</v>
      </c>
      <c r="BS215" s="25" t="s">
        <v>222</v>
      </c>
      <c r="BT215" s="119" t="s">
        <v>222</v>
      </c>
      <c r="BU215" s="25" t="s">
        <v>222</v>
      </c>
      <c r="BV215" s="25" t="s">
        <v>222</v>
      </c>
      <c r="BW215" s="25" t="s">
        <v>222</v>
      </c>
      <c r="BX215" s="25" t="s">
        <v>222</v>
      </c>
      <c r="BY215" s="119" t="s">
        <v>222</v>
      </c>
      <c r="BZ215" s="25" t="s">
        <v>222</v>
      </c>
      <c r="CA215" s="25" t="s">
        <v>222</v>
      </c>
      <c r="CB215" s="25" t="s">
        <v>222</v>
      </c>
      <c r="CC215" s="25" t="s">
        <v>222</v>
      </c>
      <c r="CD215" s="119" t="s">
        <v>222</v>
      </c>
      <c r="CE215" s="25" t="s">
        <v>222</v>
      </c>
      <c r="CF215" s="25" t="s">
        <v>222</v>
      </c>
      <c r="CG215" s="25" t="s">
        <v>222</v>
      </c>
      <c r="CH215" s="25" t="s">
        <v>222</v>
      </c>
      <c r="CI215" s="119" t="s">
        <v>222</v>
      </c>
      <c r="CJ215" s="25" t="s">
        <v>222</v>
      </c>
      <c r="CK215" s="25" t="s">
        <v>222</v>
      </c>
      <c r="CL215" s="25" t="s">
        <v>222</v>
      </c>
      <c r="CM215" s="25" t="s">
        <v>222</v>
      </c>
      <c r="CN215" s="119" t="s">
        <v>222</v>
      </c>
      <c r="CO215" s="25" t="s">
        <v>222</v>
      </c>
      <c r="CP215" s="25" t="s">
        <v>222</v>
      </c>
      <c r="CQ215" s="25" t="s">
        <v>222</v>
      </c>
      <c r="CR215" s="25" t="s">
        <v>222</v>
      </c>
      <c r="CS215" s="119" t="s">
        <v>222</v>
      </c>
      <c r="CT215" s="25" t="s">
        <v>222</v>
      </c>
      <c r="CU215" s="25" t="s">
        <v>222</v>
      </c>
    </row>
    <row r="216" spans="1:99" hidden="1" outlineLevel="1">
      <c r="A216" s="8" t="s">
        <v>251</v>
      </c>
      <c r="B216" s="182"/>
      <c r="G216" s="119"/>
      <c r="L216" s="119"/>
      <c r="Q216" s="119"/>
      <c r="V216" s="119"/>
      <c r="AA216" s="119"/>
      <c r="AF216" s="119"/>
      <c r="AK216" s="119"/>
      <c r="AP216" s="119"/>
      <c r="AU216" s="119"/>
      <c r="AZ216" s="119"/>
      <c r="BA216" s="310">
        <v>1.7000000000000001E-2</v>
      </c>
      <c r="BB216" s="324">
        <v>-1.2E-2</v>
      </c>
      <c r="BC216" s="324">
        <v>2.7E-2</v>
      </c>
      <c r="BD216" s="324">
        <v>-1.4999999999999999E-2</v>
      </c>
      <c r="BE216" s="119"/>
      <c r="BF216" s="324">
        <v>-3.0000000000000001E-3</v>
      </c>
      <c r="BG216" s="324">
        <v>1E-3</v>
      </c>
      <c r="BH216" s="324">
        <v>2.5999999999999999E-2</v>
      </c>
      <c r="BI216" s="324">
        <v>5.1999999999999998E-2</v>
      </c>
      <c r="BJ216" s="119"/>
      <c r="BK216" s="25" t="s">
        <v>222</v>
      </c>
      <c r="BL216" s="25" t="s">
        <v>222</v>
      </c>
      <c r="BM216" s="25" t="s">
        <v>222</v>
      </c>
      <c r="BN216" s="25" t="s">
        <v>222</v>
      </c>
      <c r="BO216" s="119" t="s">
        <v>222</v>
      </c>
      <c r="BP216" s="25" t="s">
        <v>222</v>
      </c>
      <c r="BQ216" s="25" t="s">
        <v>222</v>
      </c>
      <c r="BR216" s="25" t="s">
        <v>222</v>
      </c>
      <c r="BS216" s="25" t="s">
        <v>222</v>
      </c>
      <c r="BT216" s="119" t="s">
        <v>222</v>
      </c>
      <c r="BU216" s="25" t="s">
        <v>222</v>
      </c>
      <c r="BV216" s="25" t="s">
        <v>222</v>
      </c>
      <c r="BW216" s="25" t="s">
        <v>222</v>
      </c>
      <c r="BX216" s="25" t="s">
        <v>222</v>
      </c>
      <c r="BY216" s="119" t="s">
        <v>222</v>
      </c>
      <c r="BZ216" s="25" t="s">
        <v>222</v>
      </c>
      <c r="CA216" s="25" t="s">
        <v>222</v>
      </c>
      <c r="CB216" s="25" t="s">
        <v>222</v>
      </c>
      <c r="CC216" s="25" t="s">
        <v>222</v>
      </c>
      <c r="CD216" s="119" t="s">
        <v>222</v>
      </c>
      <c r="CE216" s="25" t="s">
        <v>222</v>
      </c>
      <c r="CF216" s="25" t="s">
        <v>222</v>
      </c>
      <c r="CG216" s="25" t="s">
        <v>222</v>
      </c>
      <c r="CH216" s="25" t="s">
        <v>222</v>
      </c>
      <c r="CI216" s="119" t="s">
        <v>222</v>
      </c>
      <c r="CJ216" s="25" t="s">
        <v>222</v>
      </c>
      <c r="CK216" s="25" t="s">
        <v>222</v>
      </c>
      <c r="CL216" s="25" t="s">
        <v>222</v>
      </c>
      <c r="CM216" s="25" t="s">
        <v>222</v>
      </c>
      <c r="CN216" s="119" t="s">
        <v>222</v>
      </c>
      <c r="CO216" s="25" t="s">
        <v>222</v>
      </c>
      <c r="CP216" s="25" t="s">
        <v>222</v>
      </c>
      <c r="CQ216" s="25" t="s">
        <v>222</v>
      </c>
      <c r="CR216" s="25" t="s">
        <v>222</v>
      </c>
      <c r="CS216" s="119" t="s">
        <v>222</v>
      </c>
      <c r="CT216" s="25" t="s">
        <v>222</v>
      </c>
      <c r="CU216" s="25" t="s">
        <v>222</v>
      </c>
    </row>
    <row r="217" spans="1:99" hidden="1" outlineLevel="1">
      <c r="A217" s="8" t="s">
        <v>252</v>
      </c>
      <c r="B217" s="182"/>
      <c r="G217" s="119"/>
      <c r="L217" s="119"/>
      <c r="Q217" s="119"/>
      <c r="V217" s="119"/>
      <c r="AA217" s="119"/>
      <c r="AF217" s="119"/>
      <c r="AK217" s="119"/>
      <c r="AP217" s="119"/>
      <c r="AU217" s="119"/>
      <c r="AZ217" s="119"/>
      <c r="BA217" s="310">
        <v>5.5E-2</v>
      </c>
      <c r="BB217" s="324">
        <v>5.8000000000000003E-2</v>
      </c>
      <c r="BC217" s="324">
        <v>2.4E-2</v>
      </c>
      <c r="BD217" s="324">
        <v>0.03</v>
      </c>
      <c r="BE217" s="119"/>
      <c r="BF217" s="324">
        <v>7.3999999999999996E-2</v>
      </c>
      <c r="BG217" s="324">
        <v>3.5999999999999997E-2</v>
      </c>
      <c r="BH217" s="324">
        <v>5.8000000000000003E-2</v>
      </c>
      <c r="BI217" s="324">
        <v>1.4E-2</v>
      </c>
      <c r="BJ217" s="119"/>
      <c r="BK217" s="25" t="s">
        <v>222</v>
      </c>
      <c r="BL217" s="25" t="s">
        <v>222</v>
      </c>
      <c r="BM217" s="25" t="s">
        <v>222</v>
      </c>
      <c r="BN217" s="25" t="s">
        <v>222</v>
      </c>
      <c r="BO217" s="119" t="s">
        <v>222</v>
      </c>
      <c r="BP217" s="25" t="s">
        <v>222</v>
      </c>
      <c r="BQ217" s="25" t="s">
        <v>222</v>
      </c>
      <c r="BR217" s="25" t="s">
        <v>222</v>
      </c>
      <c r="BS217" s="25" t="s">
        <v>222</v>
      </c>
      <c r="BT217" s="119" t="s">
        <v>222</v>
      </c>
      <c r="BU217" s="25" t="s">
        <v>222</v>
      </c>
      <c r="BV217" s="25" t="s">
        <v>222</v>
      </c>
      <c r="BW217" s="25" t="s">
        <v>222</v>
      </c>
      <c r="BX217" s="25" t="s">
        <v>222</v>
      </c>
      <c r="BY217" s="119" t="s">
        <v>222</v>
      </c>
      <c r="BZ217" s="25" t="s">
        <v>222</v>
      </c>
      <c r="CA217" s="25" t="s">
        <v>222</v>
      </c>
      <c r="CB217" s="25" t="s">
        <v>222</v>
      </c>
      <c r="CC217" s="25" t="s">
        <v>222</v>
      </c>
      <c r="CD217" s="119" t="s">
        <v>222</v>
      </c>
      <c r="CE217" s="25" t="s">
        <v>222</v>
      </c>
      <c r="CF217" s="25" t="s">
        <v>222</v>
      </c>
      <c r="CG217" s="25" t="s">
        <v>222</v>
      </c>
      <c r="CH217" s="25" t="s">
        <v>222</v>
      </c>
      <c r="CI217" s="119" t="s">
        <v>222</v>
      </c>
      <c r="CJ217" s="25" t="s">
        <v>222</v>
      </c>
      <c r="CK217" s="25" t="s">
        <v>222</v>
      </c>
      <c r="CL217" s="25" t="s">
        <v>222</v>
      </c>
      <c r="CM217" s="25" t="s">
        <v>222</v>
      </c>
      <c r="CN217" s="119" t="s">
        <v>222</v>
      </c>
      <c r="CO217" s="25" t="s">
        <v>222</v>
      </c>
      <c r="CP217" s="25" t="s">
        <v>222</v>
      </c>
      <c r="CQ217" s="25" t="s">
        <v>222</v>
      </c>
      <c r="CR217" s="25" t="s">
        <v>222</v>
      </c>
      <c r="CS217" s="119" t="s">
        <v>222</v>
      </c>
      <c r="CT217" s="25" t="s">
        <v>222</v>
      </c>
      <c r="CU217" s="25" t="s">
        <v>222</v>
      </c>
    </row>
    <row r="218" spans="1:99" hidden="1" outlineLevel="1">
      <c r="A218" s="8" t="s">
        <v>253</v>
      </c>
      <c r="B218" s="182"/>
      <c r="G218" s="119"/>
      <c r="L218" s="119"/>
      <c r="Q218" s="119"/>
      <c r="V218" s="119"/>
      <c r="AA218" s="119"/>
      <c r="AF218" s="119"/>
      <c r="AK218" s="119"/>
      <c r="AP218" s="119"/>
      <c r="AU218" s="119"/>
      <c r="AZ218" s="119"/>
      <c r="BA218" s="310">
        <v>6.0999999999999999E-2</v>
      </c>
      <c r="BB218" s="324">
        <v>5.7000000000000002E-2</v>
      </c>
      <c r="BC218" s="324">
        <v>4.5999999999999999E-2</v>
      </c>
      <c r="BD218" s="324">
        <v>8.0000000000000002E-3</v>
      </c>
      <c r="BE218" s="119"/>
      <c r="BF218" s="324">
        <v>8.5999999999999993E-2</v>
      </c>
      <c r="BG218" s="324">
        <v>2.3E-2</v>
      </c>
      <c r="BH218" s="324">
        <v>6.0000000000000001E-3</v>
      </c>
      <c r="BI218" s="324">
        <v>3.5999999999999997E-2</v>
      </c>
      <c r="BJ218" s="119"/>
      <c r="BK218" s="25" t="s">
        <v>222</v>
      </c>
      <c r="BL218" s="25" t="s">
        <v>222</v>
      </c>
      <c r="BM218" s="25" t="s">
        <v>222</v>
      </c>
      <c r="BN218" s="25" t="s">
        <v>222</v>
      </c>
      <c r="BO218" s="119" t="s">
        <v>222</v>
      </c>
      <c r="BP218" s="25" t="s">
        <v>222</v>
      </c>
      <c r="BQ218" s="25" t="s">
        <v>222</v>
      </c>
      <c r="BR218" s="25" t="s">
        <v>222</v>
      </c>
      <c r="BS218" s="25" t="s">
        <v>222</v>
      </c>
      <c r="BT218" s="119" t="s">
        <v>222</v>
      </c>
      <c r="BU218" s="25" t="s">
        <v>222</v>
      </c>
      <c r="BV218" s="25" t="s">
        <v>222</v>
      </c>
      <c r="BW218" s="25" t="s">
        <v>222</v>
      </c>
      <c r="BX218" s="25" t="s">
        <v>222</v>
      </c>
      <c r="BY218" s="119" t="s">
        <v>222</v>
      </c>
      <c r="BZ218" s="25" t="s">
        <v>222</v>
      </c>
      <c r="CA218" s="25" t="s">
        <v>222</v>
      </c>
      <c r="CB218" s="25" t="s">
        <v>222</v>
      </c>
      <c r="CC218" s="25" t="s">
        <v>222</v>
      </c>
      <c r="CD218" s="119" t="s">
        <v>222</v>
      </c>
      <c r="CE218" s="25" t="s">
        <v>222</v>
      </c>
      <c r="CF218" s="25" t="s">
        <v>222</v>
      </c>
      <c r="CG218" s="25" t="s">
        <v>222</v>
      </c>
      <c r="CH218" s="25" t="s">
        <v>222</v>
      </c>
      <c r="CI218" s="119" t="s">
        <v>222</v>
      </c>
      <c r="CJ218" s="25" t="s">
        <v>222</v>
      </c>
      <c r="CK218" s="25" t="s">
        <v>222</v>
      </c>
      <c r="CL218" s="25" t="s">
        <v>222</v>
      </c>
      <c r="CM218" s="25" t="s">
        <v>222</v>
      </c>
      <c r="CN218" s="119" t="s">
        <v>222</v>
      </c>
      <c r="CO218" s="25" t="s">
        <v>222</v>
      </c>
      <c r="CP218" s="25" t="s">
        <v>222</v>
      </c>
      <c r="CQ218" s="25" t="s">
        <v>222</v>
      </c>
      <c r="CR218" s="25" t="s">
        <v>222</v>
      </c>
      <c r="CS218" s="119" t="s">
        <v>222</v>
      </c>
      <c r="CT218" s="25" t="s">
        <v>222</v>
      </c>
      <c r="CU218" s="25" t="s">
        <v>222</v>
      </c>
    </row>
    <row r="219" spans="1:99" hidden="1" outlineLevel="1">
      <c r="A219" s="8" t="s">
        <v>231</v>
      </c>
      <c r="B219" s="182"/>
      <c r="G219" s="119"/>
      <c r="L219" s="119"/>
      <c r="Q219" s="119"/>
      <c r="V219" s="119"/>
      <c r="AA219" s="119"/>
      <c r="AF219" s="119"/>
      <c r="AK219" s="119"/>
      <c r="AP219" s="119"/>
      <c r="AU219" s="119"/>
      <c r="AZ219" s="119"/>
      <c r="BA219" s="310">
        <v>-4.2000000000000003E-2</v>
      </c>
      <c r="BB219" s="324">
        <v>0.09</v>
      </c>
      <c r="BC219" s="324">
        <v>0.253</v>
      </c>
      <c r="BD219" s="324">
        <v>-5.3999999999999999E-2</v>
      </c>
      <c r="BE219" s="119"/>
      <c r="BF219" s="324">
        <v>0.03</v>
      </c>
      <c r="BG219" s="324">
        <v>-4.5999999999999999E-2</v>
      </c>
      <c r="BH219" s="324">
        <v>0.30599999999999999</v>
      </c>
      <c r="BI219" s="324">
        <v>-2.1000000000000001E-2</v>
      </c>
      <c r="BJ219" s="119"/>
      <c r="BK219" s="25" t="s">
        <v>222</v>
      </c>
      <c r="BL219" s="25" t="s">
        <v>222</v>
      </c>
      <c r="BM219" s="25" t="s">
        <v>222</v>
      </c>
      <c r="BN219" s="25" t="s">
        <v>222</v>
      </c>
      <c r="BO219" s="119" t="s">
        <v>222</v>
      </c>
      <c r="BP219" s="25" t="s">
        <v>222</v>
      </c>
      <c r="BQ219" s="25" t="s">
        <v>222</v>
      </c>
      <c r="BR219" s="25" t="s">
        <v>222</v>
      </c>
      <c r="BS219" s="25" t="s">
        <v>222</v>
      </c>
      <c r="BT219" s="119" t="s">
        <v>222</v>
      </c>
      <c r="BU219" s="25" t="s">
        <v>222</v>
      </c>
      <c r="BV219" s="25" t="s">
        <v>222</v>
      </c>
      <c r="BW219" s="25" t="s">
        <v>222</v>
      </c>
      <c r="BX219" s="25" t="s">
        <v>222</v>
      </c>
      <c r="BY219" s="119" t="s">
        <v>222</v>
      </c>
      <c r="BZ219" s="25" t="s">
        <v>222</v>
      </c>
      <c r="CA219" s="25" t="s">
        <v>222</v>
      </c>
      <c r="CB219" s="25" t="s">
        <v>222</v>
      </c>
      <c r="CC219" s="25" t="s">
        <v>222</v>
      </c>
      <c r="CD219" s="119" t="s">
        <v>222</v>
      </c>
      <c r="CE219" s="25" t="s">
        <v>222</v>
      </c>
      <c r="CF219" s="25" t="s">
        <v>222</v>
      </c>
      <c r="CG219" s="25" t="s">
        <v>222</v>
      </c>
      <c r="CH219" s="25" t="s">
        <v>222</v>
      </c>
      <c r="CI219" s="119" t="s">
        <v>222</v>
      </c>
      <c r="CJ219" s="25" t="s">
        <v>222</v>
      </c>
      <c r="CK219" s="25" t="s">
        <v>222</v>
      </c>
      <c r="CL219" s="25" t="s">
        <v>222</v>
      </c>
      <c r="CM219" s="25" t="s">
        <v>222</v>
      </c>
      <c r="CN219" s="119" t="s">
        <v>222</v>
      </c>
      <c r="CO219" s="25" t="s">
        <v>222</v>
      </c>
      <c r="CP219" s="25" t="s">
        <v>222</v>
      </c>
      <c r="CQ219" s="25" t="s">
        <v>222</v>
      </c>
      <c r="CR219" s="25" t="s">
        <v>222</v>
      </c>
      <c r="CS219" s="119" t="s">
        <v>222</v>
      </c>
      <c r="CT219" s="25" t="s">
        <v>222</v>
      </c>
      <c r="CU219" s="25" t="s">
        <v>222</v>
      </c>
    </row>
    <row r="220" spans="1:99" ht="15.75" hidden="1" outlineLevel="1" thickBot="1">
      <c r="A220" s="317" t="s">
        <v>232</v>
      </c>
      <c r="B220" s="182"/>
      <c r="G220" s="119"/>
      <c r="L220" s="119"/>
      <c r="Q220" s="119"/>
      <c r="V220" s="119"/>
      <c r="AA220" s="119"/>
      <c r="AF220" s="119"/>
      <c r="AK220" s="119"/>
      <c r="AP220" s="119"/>
      <c r="AU220" s="119"/>
      <c r="AZ220" s="119"/>
      <c r="BA220" s="316">
        <v>3.5000000000000003E-2</v>
      </c>
      <c r="BB220" s="325">
        <v>3.9E-2</v>
      </c>
      <c r="BC220" s="325">
        <v>5.0000000000000001E-3</v>
      </c>
      <c r="BD220" s="325">
        <v>2.1000000000000001E-2</v>
      </c>
      <c r="BE220" s="119"/>
      <c r="BF220" s="325">
        <v>3.1E-2</v>
      </c>
      <c r="BG220" s="325">
        <v>0.01</v>
      </c>
      <c r="BH220" s="325">
        <v>0.02</v>
      </c>
      <c r="BI220" s="325">
        <v>0.01</v>
      </c>
      <c r="BJ220" s="119"/>
      <c r="BK220" s="25" t="s">
        <v>222</v>
      </c>
      <c r="BL220" s="25" t="s">
        <v>222</v>
      </c>
      <c r="BM220" s="25" t="s">
        <v>222</v>
      </c>
      <c r="BN220" s="25" t="s">
        <v>222</v>
      </c>
      <c r="BO220" s="119" t="s">
        <v>222</v>
      </c>
      <c r="BP220" s="25" t="s">
        <v>222</v>
      </c>
      <c r="BQ220" s="25" t="s">
        <v>222</v>
      </c>
      <c r="BR220" s="25" t="s">
        <v>222</v>
      </c>
      <c r="BS220" s="25" t="s">
        <v>222</v>
      </c>
      <c r="BT220" s="119" t="s">
        <v>222</v>
      </c>
      <c r="BU220" s="25" t="s">
        <v>222</v>
      </c>
      <c r="BV220" s="25" t="s">
        <v>222</v>
      </c>
      <c r="BW220" s="25" t="s">
        <v>222</v>
      </c>
      <c r="BX220" s="25" t="s">
        <v>222</v>
      </c>
      <c r="BY220" s="119" t="s">
        <v>222</v>
      </c>
      <c r="BZ220" s="25" t="s">
        <v>222</v>
      </c>
      <c r="CA220" s="25" t="s">
        <v>222</v>
      </c>
      <c r="CB220" s="25" t="s">
        <v>222</v>
      </c>
      <c r="CC220" s="25" t="s">
        <v>222</v>
      </c>
      <c r="CD220" s="119" t="s">
        <v>222</v>
      </c>
      <c r="CE220" s="25" t="s">
        <v>222</v>
      </c>
      <c r="CF220" s="25" t="s">
        <v>222</v>
      </c>
      <c r="CG220" s="25" t="s">
        <v>222</v>
      </c>
      <c r="CH220" s="25" t="s">
        <v>222</v>
      </c>
      <c r="CI220" s="119" t="s">
        <v>222</v>
      </c>
      <c r="CJ220" s="25" t="s">
        <v>222</v>
      </c>
      <c r="CK220" s="25" t="s">
        <v>222</v>
      </c>
      <c r="CL220" s="25" t="s">
        <v>222</v>
      </c>
      <c r="CM220" s="25" t="s">
        <v>222</v>
      </c>
      <c r="CN220" s="119" t="s">
        <v>222</v>
      </c>
      <c r="CO220" s="25" t="s">
        <v>222</v>
      </c>
      <c r="CP220" s="25" t="s">
        <v>222</v>
      </c>
      <c r="CQ220" s="25" t="s">
        <v>222</v>
      </c>
      <c r="CR220" s="25" t="s">
        <v>222</v>
      </c>
      <c r="CS220" s="119" t="s">
        <v>222</v>
      </c>
      <c r="CT220" s="25" t="s">
        <v>222</v>
      </c>
      <c r="CU220" s="25" t="s">
        <v>222</v>
      </c>
    </row>
    <row r="221" spans="1:99" collapsed="1">
      <c r="A221" s="34"/>
      <c r="B221" s="182"/>
      <c r="G221" s="119"/>
      <c r="L221" s="119"/>
      <c r="Q221" s="119"/>
      <c r="V221" s="119"/>
      <c r="AA221" s="119"/>
      <c r="AF221" s="119"/>
      <c r="AK221" s="119"/>
      <c r="AP221" s="119"/>
      <c r="AU221" s="119"/>
      <c r="AZ221" s="119"/>
      <c r="BA221" s="310"/>
      <c r="BB221" s="324"/>
      <c r="BC221" s="324"/>
      <c r="BD221" s="324"/>
      <c r="BE221" s="119"/>
      <c r="BF221" s="324"/>
      <c r="BG221" s="324"/>
      <c r="BH221" s="324"/>
      <c r="BI221" s="324"/>
      <c r="BJ221" s="119"/>
      <c r="BK221" s="324"/>
      <c r="BL221" s="324"/>
      <c r="BM221" s="324"/>
      <c r="BN221" s="324"/>
      <c r="BO221" s="119"/>
      <c r="BP221" s="324"/>
      <c r="BQ221" s="324"/>
      <c r="BR221" s="324"/>
      <c r="BS221" s="324"/>
      <c r="BT221" s="119"/>
      <c r="BU221" s="324"/>
      <c r="BV221" s="324"/>
      <c r="BW221" s="324"/>
      <c r="BX221" s="324"/>
      <c r="BY221" s="119"/>
      <c r="BZ221" s="324"/>
      <c r="CA221" s="324"/>
      <c r="CB221" s="324"/>
      <c r="CC221" s="324"/>
      <c r="CD221" s="119"/>
      <c r="CE221" s="324"/>
      <c r="CF221" s="324"/>
      <c r="CG221" s="324"/>
      <c r="CH221" s="324"/>
      <c r="CI221" s="119"/>
      <c r="CJ221" s="324"/>
      <c r="CK221" s="324"/>
      <c r="CL221" s="324"/>
      <c r="CM221" s="324"/>
      <c r="CN221" s="119"/>
      <c r="CO221" s="324"/>
      <c r="CP221" s="324"/>
      <c r="CQ221" s="324"/>
      <c r="CR221" s="324"/>
      <c r="CS221" s="119"/>
      <c r="CT221" s="324"/>
      <c r="CU221" s="324"/>
    </row>
    <row r="222" spans="1:99" hidden="1" outlineLevel="1">
      <c r="A222" s="88" t="s">
        <v>325</v>
      </c>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row>
    <row r="223" spans="1:99" hidden="1" outlineLevel="1">
      <c r="A223" s="8" t="s">
        <v>246</v>
      </c>
      <c r="B223" s="182"/>
      <c r="G223" s="119"/>
      <c r="L223" s="119"/>
      <c r="Q223" s="119"/>
      <c r="V223" s="119"/>
      <c r="AA223" s="119"/>
      <c r="AF223" s="119"/>
      <c r="AK223" s="119"/>
      <c r="AP223" s="119"/>
      <c r="AU223" s="119"/>
      <c r="AZ223" s="119"/>
      <c r="BA223" s="310">
        <v>0.124</v>
      </c>
      <c r="BB223" s="324">
        <v>0.124</v>
      </c>
      <c r="BC223" s="14">
        <v>0.105</v>
      </c>
      <c r="BD223" s="324">
        <v>0.11799999999999999</v>
      </c>
      <c r="BE223" s="358">
        <v>0.11700000000000001</v>
      </c>
      <c r="BF223" s="324">
        <v>0.10100000000000001</v>
      </c>
      <c r="BG223" s="324">
        <v>7.1999999999999995E-2</v>
      </c>
      <c r="BH223" s="324">
        <v>8.4000000000000005E-2</v>
      </c>
      <c r="BI223" s="324">
        <v>4.8000000000000001E-2</v>
      </c>
      <c r="BJ223" s="358">
        <v>7.5999999999999998E-2</v>
      </c>
      <c r="BK223" s="25" t="s">
        <v>222</v>
      </c>
      <c r="BL223" s="25" t="s">
        <v>222</v>
      </c>
      <c r="BM223" s="25" t="s">
        <v>222</v>
      </c>
      <c r="BN223" s="25" t="s">
        <v>222</v>
      </c>
      <c r="BO223" s="121" t="s">
        <v>222</v>
      </c>
      <c r="BP223" s="25" t="s">
        <v>222</v>
      </c>
      <c r="BQ223" s="25" t="s">
        <v>222</v>
      </c>
      <c r="BR223" s="25" t="s">
        <v>222</v>
      </c>
      <c r="BS223" s="25" t="s">
        <v>222</v>
      </c>
      <c r="BT223" s="121" t="s">
        <v>222</v>
      </c>
      <c r="BU223" s="25" t="s">
        <v>222</v>
      </c>
      <c r="BV223" s="25" t="s">
        <v>222</v>
      </c>
      <c r="BW223" s="25" t="s">
        <v>222</v>
      </c>
      <c r="BX223" s="25" t="s">
        <v>222</v>
      </c>
      <c r="BY223" s="121" t="s">
        <v>222</v>
      </c>
      <c r="BZ223" s="25" t="s">
        <v>222</v>
      </c>
      <c r="CA223" s="25" t="s">
        <v>222</v>
      </c>
      <c r="CB223" s="25" t="s">
        <v>222</v>
      </c>
      <c r="CC223" s="25" t="s">
        <v>222</v>
      </c>
      <c r="CD223" s="121" t="s">
        <v>222</v>
      </c>
      <c r="CE223" s="25" t="s">
        <v>222</v>
      </c>
      <c r="CF223" s="25" t="s">
        <v>222</v>
      </c>
      <c r="CG223" s="25" t="s">
        <v>222</v>
      </c>
      <c r="CH223" s="25" t="s">
        <v>222</v>
      </c>
      <c r="CI223" s="121" t="s">
        <v>222</v>
      </c>
      <c r="CJ223" s="25" t="s">
        <v>222</v>
      </c>
      <c r="CK223" s="25" t="s">
        <v>222</v>
      </c>
      <c r="CL223" s="25" t="s">
        <v>222</v>
      </c>
      <c r="CM223" s="25" t="s">
        <v>222</v>
      </c>
      <c r="CN223" s="121" t="s">
        <v>222</v>
      </c>
      <c r="CO223" s="25" t="s">
        <v>222</v>
      </c>
      <c r="CP223" s="25" t="s">
        <v>222</v>
      </c>
      <c r="CQ223" s="25" t="s">
        <v>222</v>
      </c>
      <c r="CR223" s="25" t="s">
        <v>222</v>
      </c>
      <c r="CS223" s="121" t="s">
        <v>222</v>
      </c>
      <c r="CT223" s="25" t="s">
        <v>222</v>
      </c>
      <c r="CU223" s="25" t="s">
        <v>222</v>
      </c>
    </row>
    <row r="224" spans="1:99" hidden="1" outlineLevel="1">
      <c r="A224" s="8" t="s">
        <v>247</v>
      </c>
      <c r="B224" s="182"/>
      <c r="G224" s="119"/>
      <c r="L224" s="119"/>
      <c r="Q224" s="119"/>
      <c r="V224" s="119"/>
      <c r="AA224" s="119"/>
      <c r="AF224" s="119"/>
      <c r="AK224" s="119"/>
      <c r="AP224" s="119"/>
      <c r="AU224" s="119"/>
      <c r="AZ224" s="119"/>
      <c r="BA224" s="310">
        <v>0.14699999999999999</v>
      </c>
      <c r="BB224" s="324">
        <v>0.14799999999999999</v>
      </c>
      <c r="BC224" s="14">
        <v>0.14599999999999999</v>
      </c>
      <c r="BD224" s="324">
        <v>0.13800000000000001</v>
      </c>
      <c r="BE224" s="358">
        <v>0.14399999999999999</v>
      </c>
      <c r="BF224" s="324">
        <v>0.111</v>
      </c>
      <c r="BG224" s="324">
        <v>1.9E-2</v>
      </c>
      <c r="BH224" s="324">
        <v>3.4000000000000002E-2</v>
      </c>
      <c r="BI224" s="324">
        <v>-1.2999999999999999E-2</v>
      </c>
      <c r="BJ224" s="358">
        <v>3.6999999999999998E-2</v>
      </c>
      <c r="BK224" s="25" t="s">
        <v>222</v>
      </c>
      <c r="BL224" s="25" t="s">
        <v>222</v>
      </c>
      <c r="BM224" s="25" t="s">
        <v>222</v>
      </c>
      <c r="BN224" s="25" t="s">
        <v>222</v>
      </c>
      <c r="BO224" s="121" t="s">
        <v>222</v>
      </c>
      <c r="BP224" s="25" t="s">
        <v>222</v>
      </c>
      <c r="BQ224" s="25" t="s">
        <v>222</v>
      </c>
      <c r="BR224" s="25" t="s">
        <v>222</v>
      </c>
      <c r="BS224" s="25" t="s">
        <v>222</v>
      </c>
      <c r="BT224" s="121" t="s">
        <v>222</v>
      </c>
      <c r="BU224" s="25" t="s">
        <v>222</v>
      </c>
      <c r="BV224" s="25" t="s">
        <v>222</v>
      </c>
      <c r="BW224" s="25" t="s">
        <v>222</v>
      </c>
      <c r="BX224" s="25" t="s">
        <v>222</v>
      </c>
      <c r="BY224" s="121" t="s">
        <v>222</v>
      </c>
      <c r="BZ224" s="25" t="s">
        <v>222</v>
      </c>
      <c r="CA224" s="25" t="s">
        <v>222</v>
      </c>
      <c r="CB224" s="25" t="s">
        <v>222</v>
      </c>
      <c r="CC224" s="25" t="s">
        <v>222</v>
      </c>
      <c r="CD224" s="121" t="s">
        <v>222</v>
      </c>
      <c r="CE224" s="25" t="s">
        <v>222</v>
      </c>
      <c r="CF224" s="25" t="s">
        <v>222</v>
      </c>
      <c r="CG224" s="25" t="s">
        <v>222</v>
      </c>
      <c r="CH224" s="25" t="s">
        <v>222</v>
      </c>
      <c r="CI224" s="121" t="s">
        <v>222</v>
      </c>
      <c r="CJ224" s="25" t="s">
        <v>222</v>
      </c>
      <c r="CK224" s="25" t="s">
        <v>222</v>
      </c>
      <c r="CL224" s="25" t="s">
        <v>222</v>
      </c>
      <c r="CM224" s="25" t="s">
        <v>222</v>
      </c>
      <c r="CN224" s="121" t="s">
        <v>222</v>
      </c>
      <c r="CO224" s="25" t="s">
        <v>222</v>
      </c>
      <c r="CP224" s="25" t="s">
        <v>222</v>
      </c>
      <c r="CQ224" s="25" t="s">
        <v>222</v>
      </c>
      <c r="CR224" s="25" t="s">
        <v>222</v>
      </c>
      <c r="CS224" s="121" t="s">
        <v>222</v>
      </c>
      <c r="CT224" s="25" t="s">
        <v>222</v>
      </c>
      <c r="CU224" s="25" t="s">
        <v>222</v>
      </c>
    </row>
    <row r="225" spans="1:99" hidden="1" outlineLevel="1">
      <c r="A225" s="8" t="s">
        <v>248</v>
      </c>
      <c r="B225" s="182"/>
      <c r="G225" s="119"/>
      <c r="L225" s="119"/>
      <c r="Q225" s="119"/>
      <c r="V225" s="119"/>
      <c r="AA225" s="119"/>
      <c r="AF225" s="119"/>
      <c r="AK225" s="119"/>
      <c r="AP225" s="119"/>
      <c r="AU225" s="119"/>
      <c r="AZ225" s="119"/>
      <c r="BA225" s="310">
        <v>6.5000000000000002E-2</v>
      </c>
      <c r="BB225" s="310">
        <v>6.0999999999999999E-2</v>
      </c>
      <c r="BC225" s="310">
        <v>4.4999999999999998E-2</v>
      </c>
      <c r="BD225" s="310">
        <v>0.113</v>
      </c>
      <c r="BE225" s="311">
        <v>7.0999999999999994E-2</v>
      </c>
      <c r="BF225" s="324">
        <v>0.13</v>
      </c>
      <c r="BG225" s="324">
        <v>0.123</v>
      </c>
      <c r="BH225" s="324">
        <v>5.3999999999999999E-2</v>
      </c>
      <c r="BI225" s="324">
        <v>0.11600000000000001</v>
      </c>
      <c r="BJ225" s="311">
        <v>0.105</v>
      </c>
      <c r="BK225" s="25" t="s">
        <v>222</v>
      </c>
      <c r="BL225" s="25" t="s">
        <v>222</v>
      </c>
      <c r="BM225" s="25" t="s">
        <v>222</v>
      </c>
      <c r="BN225" s="25" t="s">
        <v>222</v>
      </c>
      <c r="BO225" s="121" t="s">
        <v>222</v>
      </c>
      <c r="BP225" s="25" t="s">
        <v>222</v>
      </c>
      <c r="BQ225" s="25" t="s">
        <v>222</v>
      </c>
      <c r="BR225" s="25" t="s">
        <v>222</v>
      </c>
      <c r="BS225" s="25" t="s">
        <v>222</v>
      </c>
      <c r="BT225" s="121" t="s">
        <v>222</v>
      </c>
      <c r="BU225" s="25" t="s">
        <v>222</v>
      </c>
      <c r="BV225" s="25" t="s">
        <v>222</v>
      </c>
      <c r="BW225" s="25" t="s">
        <v>222</v>
      </c>
      <c r="BX225" s="25" t="s">
        <v>222</v>
      </c>
      <c r="BY225" s="121" t="s">
        <v>222</v>
      </c>
      <c r="BZ225" s="25" t="s">
        <v>222</v>
      </c>
      <c r="CA225" s="25" t="s">
        <v>222</v>
      </c>
      <c r="CB225" s="25" t="s">
        <v>222</v>
      </c>
      <c r="CC225" s="25" t="s">
        <v>222</v>
      </c>
      <c r="CD225" s="121" t="s">
        <v>222</v>
      </c>
      <c r="CE225" s="25" t="s">
        <v>222</v>
      </c>
      <c r="CF225" s="25" t="s">
        <v>222</v>
      </c>
      <c r="CG225" s="25" t="s">
        <v>222</v>
      </c>
      <c r="CH225" s="25" t="s">
        <v>222</v>
      </c>
      <c r="CI225" s="121" t="s">
        <v>222</v>
      </c>
      <c r="CJ225" s="25" t="s">
        <v>222</v>
      </c>
      <c r="CK225" s="25" t="s">
        <v>222</v>
      </c>
      <c r="CL225" s="25" t="s">
        <v>222</v>
      </c>
      <c r="CM225" s="25" t="s">
        <v>222</v>
      </c>
      <c r="CN225" s="121" t="s">
        <v>222</v>
      </c>
      <c r="CO225" s="25" t="s">
        <v>222</v>
      </c>
      <c r="CP225" s="25" t="s">
        <v>222</v>
      </c>
      <c r="CQ225" s="25" t="s">
        <v>222</v>
      </c>
      <c r="CR225" s="25" t="s">
        <v>222</v>
      </c>
      <c r="CS225" s="121" t="s">
        <v>222</v>
      </c>
      <c r="CT225" s="25" t="s">
        <v>222</v>
      </c>
      <c r="CU225" s="25" t="s">
        <v>222</v>
      </c>
    </row>
    <row r="226" spans="1:99" hidden="1" outlineLevel="1">
      <c r="A226" s="8" t="s">
        <v>249</v>
      </c>
      <c r="B226" s="182"/>
      <c r="G226" s="119"/>
      <c r="L226" s="119"/>
      <c r="Q226" s="119"/>
      <c r="V226" s="119"/>
      <c r="AA226" s="119"/>
      <c r="AF226" s="119"/>
      <c r="AK226" s="119"/>
      <c r="AP226" s="119"/>
      <c r="AU226" s="119"/>
      <c r="AZ226" s="119"/>
      <c r="BA226" s="310">
        <v>0.36</v>
      </c>
      <c r="BB226" s="324">
        <v>9.0999999999999998E-2</v>
      </c>
      <c r="BC226" s="14">
        <v>0.10199999999999999</v>
      </c>
      <c r="BD226" s="324">
        <v>0.107</v>
      </c>
      <c r="BE226" s="358">
        <v>0.15</v>
      </c>
      <c r="BF226" s="324">
        <v>0.13900000000000001</v>
      </c>
      <c r="BG226" s="324">
        <v>0.151</v>
      </c>
      <c r="BH226" s="324">
        <v>0.125</v>
      </c>
      <c r="BI226" s="324">
        <v>9.9000000000000005E-2</v>
      </c>
      <c r="BJ226" s="358">
        <v>0.127</v>
      </c>
      <c r="BK226" s="25" t="s">
        <v>222</v>
      </c>
      <c r="BL226" s="25" t="s">
        <v>222</v>
      </c>
      <c r="BM226" s="25" t="s">
        <v>222</v>
      </c>
      <c r="BN226" s="25" t="s">
        <v>222</v>
      </c>
      <c r="BO226" s="121" t="s">
        <v>222</v>
      </c>
      <c r="BP226" s="25" t="s">
        <v>222</v>
      </c>
      <c r="BQ226" s="25" t="s">
        <v>222</v>
      </c>
      <c r="BR226" s="25" t="s">
        <v>222</v>
      </c>
      <c r="BS226" s="25" t="s">
        <v>222</v>
      </c>
      <c r="BT226" s="121" t="s">
        <v>222</v>
      </c>
      <c r="BU226" s="25" t="s">
        <v>222</v>
      </c>
      <c r="BV226" s="25" t="s">
        <v>222</v>
      </c>
      <c r="BW226" s="25" t="s">
        <v>222</v>
      </c>
      <c r="BX226" s="25" t="s">
        <v>222</v>
      </c>
      <c r="BY226" s="121" t="s">
        <v>222</v>
      </c>
      <c r="BZ226" s="25" t="s">
        <v>222</v>
      </c>
      <c r="CA226" s="25" t="s">
        <v>222</v>
      </c>
      <c r="CB226" s="25" t="s">
        <v>222</v>
      </c>
      <c r="CC226" s="25" t="s">
        <v>222</v>
      </c>
      <c r="CD226" s="121" t="s">
        <v>222</v>
      </c>
      <c r="CE226" s="25" t="s">
        <v>222</v>
      </c>
      <c r="CF226" s="25" t="s">
        <v>222</v>
      </c>
      <c r="CG226" s="25" t="s">
        <v>222</v>
      </c>
      <c r="CH226" s="25" t="s">
        <v>222</v>
      </c>
      <c r="CI226" s="121" t="s">
        <v>222</v>
      </c>
      <c r="CJ226" s="25" t="s">
        <v>222</v>
      </c>
      <c r="CK226" s="25" t="s">
        <v>222</v>
      </c>
      <c r="CL226" s="25" t="s">
        <v>222</v>
      </c>
      <c r="CM226" s="25" t="s">
        <v>222</v>
      </c>
      <c r="CN226" s="121" t="s">
        <v>222</v>
      </c>
      <c r="CO226" s="25" t="s">
        <v>222</v>
      </c>
      <c r="CP226" s="25" t="s">
        <v>222</v>
      </c>
      <c r="CQ226" s="25" t="s">
        <v>222</v>
      </c>
      <c r="CR226" s="25" t="s">
        <v>222</v>
      </c>
      <c r="CS226" s="121" t="s">
        <v>222</v>
      </c>
      <c r="CT226" s="25" t="s">
        <v>222</v>
      </c>
      <c r="CU226" s="25" t="s">
        <v>222</v>
      </c>
    </row>
    <row r="227" spans="1:99" hidden="1" outlineLevel="1">
      <c r="A227" s="8" t="s">
        <v>250</v>
      </c>
      <c r="B227" s="182"/>
      <c r="G227" s="119"/>
      <c r="L227" s="119"/>
      <c r="Q227" s="119"/>
      <c r="V227" s="119"/>
      <c r="AA227" s="119"/>
      <c r="AF227" s="119"/>
      <c r="AK227" s="119"/>
      <c r="AP227" s="119"/>
      <c r="AU227" s="119"/>
      <c r="AZ227" s="119"/>
      <c r="BA227" s="310">
        <v>0.218</v>
      </c>
      <c r="BB227" s="324">
        <v>0.20599999999999999</v>
      </c>
      <c r="BC227" s="14">
        <v>0.21099999999999999</v>
      </c>
      <c r="BD227" s="324">
        <v>0.19</v>
      </c>
      <c r="BE227" s="358">
        <v>0.20599999999999999</v>
      </c>
      <c r="BF227" s="324">
        <v>0.156</v>
      </c>
      <c r="BG227" s="324">
        <v>0.14799999999999999</v>
      </c>
      <c r="BH227" s="324">
        <v>9.2999999999999999E-2</v>
      </c>
      <c r="BI227" s="324">
        <v>0.115</v>
      </c>
      <c r="BJ227" s="358">
        <v>0.127</v>
      </c>
      <c r="BK227" s="25" t="s">
        <v>222</v>
      </c>
      <c r="BL227" s="25" t="s">
        <v>222</v>
      </c>
      <c r="BM227" s="25" t="s">
        <v>222</v>
      </c>
      <c r="BN227" s="25" t="s">
        <v>222</v>
      </c>
      <c r="BO227" s="121" t="s">
        <v>222</v>
      </c>
      <c r="BP227" s="25" t="s">
        <v>222</v>
      </c>
      <c r="BQ227" s="25" t="s">
        <v>222</v>
      </c>
      <c r="BR227" s="25" t="s">
        <v>222</v>
      </c>
      <c r="BS227" s="25" t="s">
        <v>222</v>
      </c>
      <c r="BT227" s="121" t="s">
        <v>222</v>
      </c>
      <c r="BU227" s="25" t="s">
        <v>222</v>
      </c>
      <c r="BV227" s="25" t="s">
        <v>222</v>
      </c>
      <c r="BW227" s="25" t="s">
        <v>222</v>
      </c>
      <c r="BX227" s="25" t="s">
        <v>222</v>
      </c>
      <c r="BY227" s="121" t="s">
        <v>222</v>
      </c>
      <c r="BZ227" s="25" t="s">
        <v>222</v>
      </c>
      <c r="CA227" s="25" t="s">
        <v>222</v>
      </c>
      <c r="CB227" s="25" t="s">
        <v>222</v>
      </c>
      <c r="CC227" s="25" t="s">
        <v>222</v>
      </c>
      <c r="CD227" s="121" t="s">
        <v>222</v>
      </c>
      <c r="CE227" s="25" t="s">
        <v>222</v>
      </c>
      <c r="CF227" s="25" t="s">
        <v>222</v>
      </c>
      <c r="CG227" s="25" t="s">
        <v>222</v>
      </c>
      <c r="CH227" s="25" t="s">
        <v>222</v>
      </c>
      <c r="CI227" s="121" t="s">
        <v>222</v>
      </c>
      <c r="CJ227" s="25" t="s">
        <v>222</v>
      </c>
      <c r="CK227" s="25" t="s">
        <v>222</v>
      </c>
      <c r="CL227" s="25" t="s">
        <v>222</v>
      </c>
      <c r="CM227" s="25" t="s">
        <v>222</v>
      </c>
      <c r="CN227" s="121" t="s">
        <v>222</v>
      </c>
      <c r="CO227" s="25" t="s">
        <v>222</v>
      </c>
      <c r="CP227" s="25" t="s">
        <v>222</v>
      </c>
      <c r="CQ227" s="25" t="s">
        <v>222</v>
      </c>
      <c r="CR227" s="25" t="s">
        <v>222</v>
      </c>
      <c r="CS227" s="121" t="s">
        <v>222</v>
      </c>
      <c r="CT227" s="25" t="s">
        <v>222</v>
      </c>
      <c r="CU227" s="25" t="s">
        <v>222</v>
      </c>
    </row>
    <row r="228" spans="1:99" hidden="1" outlineLevel="1">
      <c r="A228" s="8" t="s">
        <v>251</v>
      </c>
      <c r="B228" s="182"/>
      <c r="G228" s="119"/>
      <c r="L228" s="119"/>
      <c r="Q228" s="119"/>
      <c r="V228" s="119"/>
      <c r="AA228" s="119"/>
      <c r="AF228" s="119"/>
      <c r="AK228" s="119"/>
      <c r="AP228" s="119"/>
      <c r="AU228" s="119"/>
      <c r="AZ228" s="119"/>
      <c r="BA228" s="310">
        <v>0.23300000000000001</v>
      </c>
      <c r="BB228" s="324">
        <v>8.2000000000000003E-2</v>
      </c>
      <c r="BC228" s="14">
        <v>6.6000000000000003E-2</v>
      </c>
      <c r="BD228" s="324">
        <v>0.02</v>
      </c>
      <c r="BE228" s="358">
        <v>9.4E-2</v>
      </c>
      <c r="BF228" s="324">
        <v>-2E-3</v>
      </c>
      <c r="BG228" s="324">
        <v>1.0999999999999999E-2</v>
      </c>
      <c r="BH228" s="324">
        <v>1.2E-2</v>
      </c>
      <c r="BI228" s="324">
        <v>0.08</v>
      </c>
      <c r="BJ228" s="358">
        <v>2.5000000000000001E-2</v>
      </c>
      <c r="BK228" s="25" t="s">
        <v>222</v>
      </c>
      <c r="BL228" s="25" t="s">
        <v>222</v>
      </c>
      <c r="BM228" s="25" t="s">
        <v>222</v>
      </c>
      <c r="BN228" s="25" t="s">
        <v>222</v>
      </c>
      <c r="BO228" s="121" t="s">
        <v>222</v>
      </c>
      <c r="BP228" s="25" t="s">
        <v>222</v>
      </c>
      <c r="BQ228" s="25" t="s">
        <v>222</v>
      </c>
      <c r="BR228" s="25" t="s">
        <v>222</v>
      </c>
      <c r="BS228" s="25" t="s">
        <v>222</v>
      </c>
      <c r="BT228" s="121" t="s">
        <v>222</v>
      </c>
      <c r="BU228" s="25" t="s">
        <v>222</v>
      </c>
      <c r="BV228" s="25" t="s">
        <v>222</v>
      </c>
      <c r="BW228" s="25" t="s">
        <v>222</v>
      </c>
      <c r="BX228" s="25" t="s">
        <v>222</v>
      </c>
      <c r="BY228" s="121" t="s">
        <v>222</v>
      </c>
      <c r="BZ228" s="25" t="s">
        <v>222</v>
      </c>
      <c r="CA228" s="25" t="s">
        <v>222</v>
      </c>
      <c r="CB228" s="25" t="s">
        <v>222</v>
      </c>
      <c r="CC228" s="25" t="s">
        <v>222</v>
      </c>
      <c r="CD228" s="121" t="s">
        <v>222</v>
      </c>
      <c r="CE228" s="25" t="s">
        <v>222</v>
      </c>
      <c r="CF228" s="25" t="s">
        <v>222</v>
      </c>
      <c r="CG228" s="25" t="s">
        <v>222</v>
      </c>
      <c r="CH228" s="25" t="s">
        <v>222</v>
      </c>
      <c r="CI228" s="121" t="s">
        <v>222</v>
      </c>
      <c r="CJ228" s="25" t="s">
        <v>222</v>
      </c>
      <c r="CK228" s="25" t="s">
        <v>222</v>
      </c>
      <c r="CL228" s="25" t="s">
        <v>222</v>
      </c>
      <c r="CM228" s="25" t="s">
        <v>222</v>
      </c>
      <c r="CN228" s="121" t="s">
        <v>222</v>
      </c>
      <c r="CO228" s="25" t="s">
        <v>222</v>
      </c>
      <c r="CP228" s="25" t="s">
        <v>222</v>
      </c>
      <c r="CQ228" s="25" t="s">
        <v>222</v>
      </c>
      <c r="CR228" s="25" t="s">
        <v>222</v>
      </c>
      <c r="CS228" s="121" t="s">
        <v>222</v>
      </c>
      <c r="CT228" s="25" t="s">
        <v>222</v>
      </c>
      <c r="CU228" s="25" t="s">
        <v>222</v>
      </c>
    </row>
    <row r="229" spans="1:99" hidden="1" outlineLevel="1">
      <c r="A229" s="8" t="s">
        <v>252</v>
      </c>
      <c r="B229" s="182"/>
      <c r="G229" s="119"/>
      <c r="L229" s="119"/>
      <c r="Q229" s="119"/>
      <c r="V229" s="119"/>
      <c r="AA229" s="119"/>
      <c r="AF229" s="119"/>
      <c r="AK229" s="119"/>
      <c r="AP229" s="119"/>
      <c r="AU229" s="119"/>
      <c r="AZ229" s="119"/>
      <c r="BA229" s="310">
        <v>0.222</v>
      </c>
      <c r="BB229" s="324">
        <v>9.5000000000000001E-2</v>
      </c>
      <c r="BC229" s="14">
        <v>8.2000000000000003E-2</v>
      </c>
      <c r="BD229" s="324">
        <v>0.16800000000000001</v>
      </c>
      <c r="BE229" s="358">
        <v>0.13500000000000001</v>
      </c>
      <c r="BF229" s="324">
        <v>0.193</v>
      </c>
      <c r="BG229" s="324">
        <v>0.17299999999999999</v>
      </c>
      <c r="BH229" s="324">
        <v>0.21299999999999999</v>
      </c>
      <c r="BI229" s="324">
        <v>0.19800000000000001</v>
      </c>
      <c r="BJ229" s="358">
        <v>0.19400000000000001</v>
      </c>
      <c r="BK229" s="25" t="s">
        <v>222</v>
      </c>
      <c r="BL229" s="25" t="s">
        <v>222</v>
      </c>
      <c r="BM229" s="25" t="s">
        <v>222</v>
      </c>
      <c r="BN229" s="25" t="s">
        <v>222</v>
      </c>
      <c r="BO229" s="121" t="s">
        <v>222</v>
      </c>
      <c r="BP229" s="25" t="s">
        <v>222</v>
      </c>
      <c r="BQ229" s="25" t="s">
        <v>222</v>
      </c>
      <c r="BR229" s="25" t="s">
        <v>222</v>
      </c>
      <c r="BS229" s="25" t="s">
        <v>222</v>
      </c>
      <c r="BT229" s="121" t="s">
        <v>222</v>
      </c>
      <c r="BU229" s="25" t="s">
        <v>222</v>
      </c>
      <c r="BV229" s="25" t="s">
        <v>222</v>
      </c>
      <c r="BW229" s="25" t="s">
        <v>222</v>
      </c>
      <c r="BX229" s="25" t="s">
        <v>222</v>
      </c>
      <c r="BY229" s="121" t="s">
        <v>222</v>
      </c>
      <c r="BZ229" s="25" t="s">
        <v>222</v>
      </c>
      <c r="CA229" s="25" t="s">
        <v>222</v>
      </c>
      <c r="CB229" s="25" t="s">
        <v>222</v>
      </c>
      <c r="CC229" s="25" t="s">
        <v>222</v>
      </c>
      <c r="CD229" s="121" t="s">
        <v>222</v>
      </c>
      <c r="CE229" s="25" t="s">
        <v>222</v>
      </c>
      <c r="CF229" s="25" t="s">
        <v>222</v>
      </c>
      <c r="CG229" s="25" t="s">
        <v>222</v>
      </c>
      <c r="CH229" s="25" t="s">
        <v>222</v>
      </c>
      <c r="CI229" s="121" t="s">
        <v>222</v>
      </c>
      <c r="CJ229" s="25" t="s">
        <v>222</v>
      </c>
      <c r="CK229" s="25" t="s">
        <v>222</v>
      </c>
      <c r="CL229" s="25" t="s">
        <v>222</v>
      </c>
      <c r="CM229" s="25" t="s">
        <v>222</v>
      </c>
      <c r="CN229" s="121" t="s">
        <v>222</v>
      </c>
      <c r="CO229" s="25" t="s">
        <v>222</v>
      </c>
      <c r="CP229" s="25" t="s">
        <v>222</v>
      </c>
      <c r="CQ229" s="25" t="s">
        <v>222</v>
      </c>
      <c r="CR229" s="25" t="s">
        <v>222</v>
      </c>
      <c r="CS229" s="121" t="s">
        <v>222</v>
      </c>
      <c r="CT229" s="25" t="s">
        <v>222</v>
      </c>
      <c r="CU229" s="25" t="s">
        <v>222</v>
      </c>
    </row>
    <row r="230" spans="1:99" hidden="1" outlineLevel="1">
      <c r="A230" s="8" t="s">
        <v>253</v>
      </c>
      <c r="B230" s="182"/>
      <c r="G230" s="119"/>
      <c r="L230" s="119"/>
      <c r="Q230" s="119"/>
      <c r="V230" s="119"/>
      <c r="AA230" s="119"/>
      <c r="AF230" s="119"/>
      <c r="AK230" s="119"/>
      <c r="AP230" s="119"/>
      <c r="AU230" s="119"/>
      <c r="AZ230" s="119"/>
      <c r="BA230" s="310">
        <v>0.16700000000000001</v>
      </c>
      <c r="BB230" s="324">
        <v>0.161</v>
      </c>
      <c r="BC230" s="14">
        <v>0.17299999999999999</v>
      </c>
      <c r="BD230" s="324">
        <v>0.182</v>
      </c>
      <c r="BE230" s="358">
        <v>0.17</v>
      </c>
      <c r="BF230" s="324">
        <v>0.21</v>
      </c>
      <c r="BG230" s="324">
        <v>0.17100000000000001</v>
      </c>
      <c r="BH230" s="324">
        <v>0.127</v>
      </c>
      <c r="BI230" s="324">
        <v>0.157</v>
      </c>
      <c r="BJ230" s="358">
        <v>0.16500000000000001</v>
      </c>
      <c r="BK230" s="25" t="s">
        <v>222</v>
      </c>
      <c r="BL230" s="25" t="s">
        <v>222</v>
      </c>
      <c r="BM230" s="25" t="s">
        <v>222</v>
      </c>
      <c r="BN230" s="25" t="s">
        <v>222</v>
      </c>
      <c r="BO230" s="121" t="s">
        <v>222</v>
      </c>
      <c r="BP230" s="25" t="s">
        <v>222</v>
      </c>
      <c r="BQ230" s="25" t="s">
        <v>222</v>
      </c>
      <c r="BR230" s="25" t="s">
        <v>222</v>
      </c>
      <c r="BS230" s="25" t="s">
        <v>222</v>
      </c>
      <c r="BT230" s="121" t="s">
        <v>222</v>
      </c>
      <c r="BU230" s="25" t="s">
        <v>222</v>
      </c>
      <c r="BV230" s="25" t="s">
        <v>222</v>
      </c>
      <c r="BW230" s="25" t="s">
        <v>222</v>
      </c>
      <c r="BX230" s="25" t="s">
        <v>222</v>
      </c>
      <c r="BY230" s="121" t="s">
        <v>222</v>
      </c>
      <c r="BZ230" s="25" t="s">
        <v>222</v>
      </c>
      <c r="CA230" s="25" t="s">
        <v>222</v>
      </c>
      <c r="CB230" s="25" t="s">
        <v>222</v>
      </c>
      <c r="CC230" s="25" t="s">
        <v>222</v>
      </c>
      <c r="CD230" s="121" t="s">
        <v>222</v>
      </c>
      <c r="CE230" s="25" t="s">
        <v>222</v>
      </c>
      <c r="CF230" s="25" t="s">
        <v>222</v>
      </c>
      <c r="CG230" s="25" t="s">
        <v>222</v>
      </c>
      <c r="CH230" s="25" t="s">
        <v>222</v>
      </c>
      <c r="CI230" s="121" t="s">
        <v>222</v>
      </c>
      <c r="CJ230" s="25" t="s">
        <v>222</v>
      </c>
      <c r="CK230" s="25" t="s">
        <v>222</v>
      </c>
      <c r="CL230" s="25" t="s">
        <v>222</v>
      </c>
      <c r="CM230" s="25" t="s">
        <v>222</v>
      </c>
      <c r="CN230" s="121" t="s">
        <v>222</v>
      </c>
      <c r="CO230" s="25" t="s">
        <v>222</v>
      </c>
      <c r="CP230" s="25" t="s">
        <v>222</v>
      </c>
      <c r="CQ230" s="25" t="s">
        <v>222</v>
      </c>
      <c r="CR230" s="25" t="s">
        <v>222</v>
      </c>
      <c r="CS230" s="121" t="s">
        <v>222</v>
      </c>
      <c r="CT230" s="25" t="s">
        <v>222</v>
      </c>
      <c r="CU230" s="25" t="s">
        <v>222</v>
      </c>
    </row>
    <row r="231" spans="1:99" hidden="1" outlineLevel="1">
      <c r="A231" s="8" t="s">
        <v>231</v>
      </c>
      <c r="B231" s="182"/>
      <c r="G231" s="119"/>
      <c r="L231" s="119"/>
      <c r="Q231" s="119"/>
      <c r="V231" s="119"/>
      <c r="AA231" s="119"/>
      <c r="AF231" s="119"/>
      <c r="AK231" s="119"/>
      <c r="AP231" s="119"/>
      <c r="AU231" s="119"/>
      <c r="AZ231" s="119"/>
      <c r="BA231" s="310">
        <v>0.13700000000000001</v>
      </c>
      <c r="BB231" s="324">
        <v>0.13100000000000001</v>
      </c>
      <c r="BC231" s="14">
        <v>-0.14099999999999999</v>
      </c>
      <c r="BD231" s="324">
        <v>-0.26400000000000001</v>
      </c>
      <c r="BE231" s="358">
        <v>-4.2000000000000003E-2</v>
      </c>
      <c r="BF231" s="324">
        <v>-0.20699999999999999</v>
      </c>
      <c r="BG231" s="324">
        <v>-0.31</v>
      </c>
      <c r="BH231" s="324">
        <v>0.214</v>
      </c>
      <c r="BI231" s="324">
        <v>0.25700000000000001</v>
      </c>
      <c r="BJ231" s="358">
        <v>-4.5999999999999999E-2</v>
      </c>
      <c r="BK231" s="25" t="s">
        <v>222</v>
      </c>
      <c r="BL231" s="25" t="s">
        <v>222</v>
      </c>
      <c r="BM231" s="25" t="s">
        <v>222</v>
      </c>
      <c r="BN231" s="25" t="s">
        <v>222</v>
      </c>
      <c r="BO231" s="121" t="s">
        <v>222</v>
      </c>
      <c r="BP231" s="25" t="s">
        <v>222</v>
      </c>
      <c r="BQ231" s="25" t="s">
        <v>222</v>
      </c>
      <c r="BR231" s="25" t="s">
        <v>222</v>
      </c>
      <c r="BS231" s="25" t="s">
        <v>222</v>
      </c>
      <c r="BT231" s="121" t="s">
        <v>222</v>
      </c>
      <c r="BU231" s="25" t="s">
        <v>222</v>
      </c>
      <c r="BV231" s="25" t="s">
        <v>222</v>
      </c>
      <c r="BW231" s="25" t="s">
        <v>222</v>
      </c>
      <c r="BX231" s="25" t="s">
        <v>222</v>
      </c>
      <c r="BY231" s="121" t="s">
        <v>222</v>
      </c>
      <c r="BZ231" s="25" t="s">
        <v>222</v>
      </c>
      <c r="CA231" s="25" t="s">
        <v>222</v>
      </c>
      <c r="CB231" s="25" t="s">
        <v>222</v>
      </c>
      <c r="CC231" s="25" t="s">
        <v>222</v>
      </c>
      <c r="CD231" s="121" t="s">
        <v>222</v>
      </c>
      <c r="CE231" s="25" t="s">
        <v>222</v>
      </c>
      <c r="CF231" s="25" t="s">
        <v>222</v>
      </c>
      <c r="CG231" s="25" t="s">
        <v>222</v>
      </c>
      <c r="CH231" s="25" t="s">
        <v>222</v>
      </c>
      <c r="CI231" s="121" t="s">
        <v>222</v>
      </c>
      <c r="CJ231" s="25" t="s">
        <v>222</v>
      </c>
      <c r="CK231" s="25" t="s">
        <v>222</v>
      </c>
      <c r="CL231" s="25" t="s">
        <v>222</v>
      </c>
      <c r="CM231" s="25" t="s">
        <v>222</v>
      </c>
      <c r="CN231" s="121" t="s">
        <v>222</v>
      </c>
      <c r="CO231" s="25" t="s">
        <v>222</v>
      </c>
      <c r="CP231" s="25" t="s">
        <v>222</v>
      </c>
      <c r="CQ231" s="25" t="s">
        <v>222</v>
      </c>
      <c r="CR231" s="25" t="s">
        <v>222</v>
      </c>
      <c r="CS231" s="121" t="s">
        <v>222</v>
      </c>
      <c r="CT231" s="25" t="s">
        <v>222</v>
      </c>
      <c r="CU231" s="25" t="s">
        <v>222</v>
      </c>
    </row>
    <row r="232" spans="1:99" ht="15.75" hidden="1" outlineLevel="1" thickBot="1">
      <c r="A232" s="317" t="s">
        <v>232</v>
      </c>
      <c r="B232" s="182"/>
      <c r="G232" s="119"/>
      <c r="L232" s="119"/>
      <c r="Q232" s="119"/>
      <c r="V232" s="119"/>
      <c r="AA232" s="119"/>
      <c r="AF232" s="119"/>
      <c r="AK232" s="119"/>
      <c r="AP232" s="119"/>
      <c r="AU232" s="119"/>
      <c r="AZ232" s="119"/>
      <c r="BA232" s="316">
        <v>0.158</v>
      </c>
      <c r="BB232" s="325">
        <v>0.12</v>
      </c>
      <c r="BC232" s="325">
        <v>9.9000000000000005E-2</v>
      </c>
      <c r="BD232" s="325">
        <v>0.104</v>
      </c>
      <c r="BE232" s="359">
        <v>0.11899999999999999</v>
      </c>
      <c r="BF232" s="325">
        <v>0.10100000000000001</v>
      </c>
      <c r="BG232" s="325">
        <v>7.0000000000000007E-2</v>
      </c>
      <c r="BH232" s="325">
        <v>8.5999999999999993E-2</v>
      </c>
      <c r="BI232" s="325">
        <v>7.4999999999999997E-2</v>
      </c>
      <c r="BJ232" s="359">
        <v>8.3000000000000004E-2</v>
      </c>
      <c r="BK232" s="25" t="s">
        <v>222</v>
      </c>
      <c r="BL232" s="25" t="s">
        <v>222</v>
      </c>
      <c r="BM232" s="25" t="s">
        <v>222</v>
      </c>
      <c r="BN232" s="25" t="s">
        <v>222</v>
      </c>
      <c r="BO232" s="121" t="s">
        <v>222</v>
      </c>
      <c r="BP232" s="25" t="s">
        <v>222</v>
      </c>
      <c r="BQ232" s="25" t="s">
        <v>222</v>
      </c>
      <c r="BR232" s="25" t="s">
        <v>222</v>
      </c>
      <c r="BS232" s="25" t="s">
        <v>222</v>
      </c>
      <c r="BT232" s="121" t="s">
        <v>222</v>
      </c>
      <c r="BU232" s="25" t="s">
        <v>222</v>
      </c>
      <c r="BV232" s="25" t="s">
        <v>222</v>
      </c>
      <c r="BW232" s="25" t="s">
        <v>222</v>
      </c>
      <c r="BX232" s="25" t="s">
        <v>222</v>
      </c>
      <c r="BY232" s="121" t="s">
        <v>222</v>
      </c>
      <c r="BZ232" s="25" t="s">
        <v>222</v>
      </c>
      <c r="CA232" s="25" t="s">
        <v>222</v>
      </c>
      <c r="CB232" s="25" t="s">
        <v>222</v>
      </c>
      <c r="CC232" s="25" t="s">
        <v>222</v>
      </c>
      <c r="CD232" s="121" t="s">
        <v>222</v>
      </c>
      <c r="CE232" s="25" t="s">
        <v>222</v>
      </c>
      <c r="CF232" s="25" t="s">
        <v>222</v>
      </c>
      <c r="CG232" s="25" t="s">
        <v>222</v>
      </c>
      <c r="CH232" s="25" t="s">
        <v>222</v>
      </c>
      <c r="CI232" s="121" t="s">
        <v>222</v>
      </c>
      <c r="CJ232" s="25" t="s">
        <v>222</v>
      </c>
      <c r="CK232" s="25" t="s">
        <v>222</v>
      </c>
      <c r="CL232" s="25" t="s">
        <v>222</v>
      </c>
      <c r="CM232" s="25" t="s">
        <v>222</v>
      </c>
      <c r="CN232" s="121" t="s">
        <v>222</v>
      </c>
      <c r="CO232" s="25" t="s">
        <v>222</v>
      </c>
      <c r="CP232" s="25" t="s">
        <v>222</v>
      </c>
      <c r="CQ232" s="25" t="s">
        <v>222</v>
      </c>
      <c r="CR232" s="25" t="s">
        <v>222</v>
      </c>
      <c r="CS232" s="121" t="s">
        <v>222</v>
      </c>
      <c r="CT232" s="25" t="s">
        <v>222</v>
      </c>
      <c r="CU232" s="25" t="s">
        <v>222</v>
      </c>
    </row>
    <row r="233" spans="1:99" hidden="1" outlineLevel="1">
      <c r="A233" s="34"/>
      <c r="B233" s="182"/>
      <c r="G233" s="119"/>
      <c r="L233" s="119"/>
      <c r="Q233" s="119"/>
      <c r="V233" s="119"/>
      <c r="AA233" s="119"/>
      <c r="AF233" s="119"/>
      <c r="AK233" s="119"/>
      <c r="AP233" s="119"/>
      <c r="AU233" s="119"/>
      <c r="AZ233" s="119"/>
      <c r="BA233" s="310"/>
      <c r="BB233" s="324"/>
      <c r="BC233" s="324"/>
      <c r="BD233" s="324"/>
      <c r="BE233" s="119"/>
      <c r="BF233" s="324"/>
      <c r="BG233" s="324"/>
      <c r="BH233" s="324"/>
      <c r="BI233" s="324"/>
      <c r="BJ233" s="119"/>
      <c r="BK233" s="324"/>
      <c r="BL233" s="324"/>
      <c r="BM233" s="324"/>
      <c r="BN233" s="324"/>
      <c r="BO233" s="119"/>
      <c r="BP233" s="324"/>
      <c r="BQ233" s="324"/>
      <c r="BR233" s="324"/>
      <c r="BS233" s="324"/>
      <c r="BT233" s="119"/>
      <c r="BU233" s="324"/>
      <c r="BV233" s="324"/>
      <c r="BW233" s="324"/>
      <c r="BX233" s="324"/>
      <c r="BY233" s="119"/>
      <c r="BZ233" s="324"/>
      <c r="CA233" s="324"/>
      <c r="CB233" s="324"/>
      <c r="CC233" s="324"/>
      <c r="CD233" s="119"/>
      <c r="CE233" s="324"/>
      <c r="CF233" s="324"/>
      <c r="CG233" s="324"/>
      <c r="CH233" s="324"/>
      <c r="CI233" s="119"/>
      <c r="CJ233" s="324"/>
      <c r="CK233" s="324"/>
      <c r="CL233" s="324"/>
      <c r="CM233" s="324"/>
      <c r="CN233" s="119"/>
      <c r="CO233" s="324"/>
      <c r="CP233" s="324"/>
      <c r="CQ233" s="324"/>
      <c r="CR233" s="324"/>
      <c r="CS233" s="119"/>
      <c r="CT233" s="324"/>
      <c r="CU233" s="324"/>
    </row>
    <row r="234" spans="1:99" hidden="1" outlineLevel="1">
      <c r="B234" s="119"/>
      <c r="G234" s="119"/>
      <c r="L234" s="119"/>
      <c r="Q234" s="119"/>
      <c r="V234" s="119"/>
      <c r="AA234" s="119"/>
      <c r="AF234" s="119"/>
      <c r="AK234" s="119"/>
      <c r="AP234" s="119"/>
      <c r="AU234" s="119"/>
      <c r="AZ234" s="119"/>
      <c r="BA234" s="342"/>
      <c r="BB234" s="343"/>
      <c r="BC234" s="343"/>
      <c r="BD234" s="343"/>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row>
    <row r="235" spans="1:99" collapsed="1">
      <c r="A235" s="88" t="s">
        <v>326</v>
      </c>
      <c r="B235" s="182"/>
      <c r="G235" s="119"/>
      <c r="L235" s="119"/>
      <c r="Q235" s="119"/>
      <c r="V235" s="119"/>
      <c r="AA235" s="119"/>
      <c r="AF235" s="119"/>
      <c r="AK235" s="119"/>
      <c r="AP235" s="119"/>
      <c r="AU235" s="119"/>
      <c r="AZ235" s="119"/>
      <c r="BA235" s="310"/>
      <c r="BB235" s="324"/>
      <c r="BC235" s="324"/>
      <c r="BD235" s="324"/>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row>
    <row r="236" spans="1:99">
      <c r="A236" s="8" t="s">
        <v>246</v>
      </c>
      <c r="B236" s="182"/>
      <c r="G236" s="119"/>
      <c r="L236" s="119"/>
      <c r="Q236" s="119"/>
      <c r="V236" s="119"/>
      <c r="AA236" s="119"/>
      <c r="AF236" s="119"/>
      <c r="AK236" s="119"/>
      <c r="AP236" s="119"/>
      <c r="AU236" s="119"/>
      <c r="AZ236" s="119"/>
      <c r="BA236" s="310"/>
      <c r="BB236" s="324"/>
      <c r="BC236" s="324"/>
      <c r="BD236" s="324"/>
      <c r="BE236" s="119"/>
      <c r="BF236" s="324">
        <v>4.7E-2</v>
      </c>
      <c r="BG236" s="324">
        <v>2.1999999999999999E-2</v>
      </c>
      <c r="BH236" s="324">
        <v>2.7E-2</v>
      </c>
      <c r="BI236" s="324">
        <v>-2.3E-2</v>
      </c>
      <c r="BJ236" s="119"/>
      <c r="BK236" s="324">
        <v>2.3E-2</v>
      </c>
      <c r="BL236" s="324">
        <v>1.7999999999999999E-2</v>
      </c>
      <c r="BM236" s="324">
        <v>-1.4999999999999999E-2</v>
      </c>
      <c r="BN236" s="324">
        <v>4.0000000000000001E-3</v>
      </c>
      <c r="BO236" s="119"/>
      <c r="BP236" s="324">
        <v>3.6999999999999998E-2</v>
      </c>
      <c r="BQ236" s="324">
        <v>3.4874654052944098E-2</v>
      </c>
      <c r="BR236" s="324" t="s">
        <v>222</v>
      </c>
      <c r="BS236" s="324" t="s">
        <v>222</v>
      </c>
      <c r="BT236" s="222" t="s">
        <v>222</v>
      </c>
      <c r="BU236" s="324" t="s">
        <v>222</v>
      </c>
      <c r="BV236" s="324" t="s">
        <v>222</v>
      </c>
      <c r="BW236" s="324" t="s">
        <v>222</v>
      </c>
      <c r="BX236" s="324" t="s">
        <v>222</v>
      </c>
      <c r="BY236" s="222" t="s">
        <v>222</v>
      </c>
      <c r="BZ236" s="324" t="s">
        <v>222</v>
      </c>
      <c r="CA236" s="324">
        <v>6.2E-2</v>
      </c>
      <c r="CB236" s="324">
        <v>0.02</v>
      </c>
      <c r="CC236" s="324">
        <v>7.0000000000000007E-2</v>
      </c>
      <c r="CD236" s="222"/>
      <c r="CE236" s="324">
        <v>3.1E-2</v>
      </c>
      <c r="CF236" s="324" t="s">
        <v>222</v>
      </c>
      <c r="CG236" s="324" t="s">
        <v>222</v>
      </c>
      <c r="CH236" s="324" t="s">
        <v>222</v>
      </c>
      <c r="CI236" s="222" t="s">
        <v>222</v>
      </c>
      <c r="CJ236" s="324" t="s">
        <v>222</v>
      </c>
      <c r="CK236" s="324" t="s">
        <v>222</v>
      </c>
      <c r="CL236" s="324" t="s">
        <v>222</v>
      </c>
      <c r="CM236" s="324" t="s">
        <v>222</v>
      </c>
      <c r="CN236" s="222" t="s">
        <v>222</v>
      </c>
      <c r="CO236" s="324" t="s">
        <v>222</v>
      </c>
      <c r="CP236" s="324" t="s">
        <v>222</v>
      </c>
      <c r="CQ236" s="324" t="s">
        <v>222</v>
      </c>
      <c r="CR236" s="324" t="s">
        <v>222</v>
      </c>
      <c r="CS236" s="222" t="s">
        <v>222</v>
      </c>
      <c r="CT236" s="324" t="s">
        <v>222</v>
      </c>
      <c r="CU236" s="324" t="s">
        <v>222</v>
      </c>
    </row>
    <row r="237" spans="1:99">
      <c r="A237" s="8" t="s">
        <v>247</v>
      </c>
      <c r="B237" s="182"/>
      <c r="G237" s="119"/>
      <c r="L237" s="119"/>
      <c r="Q237" s="119"/>
      <c r="V237" s="119"/>
      <c r="AA237" s="119"/>
      <c r="AF237" s="119"/>
      <c r="AK237" s="119"/>
      <c r="AP237" s="119"/>
      <c r="AU237" s="119"/>
      <c r="AZ237" s="119"/>
      <c r="BA237" s="310"/>
      <c r="BB237" s="324"/>
      <c r="BC237" s="324"/>
      <c r="BD237" s="324"/>
      <c r="BE237" s="119"/>
      <c r="BF237" s="324">
        <v>1.7000000000000001E-2</v>
      </c>
      <c r="BG237" s="324">
        <v>-2.9000000000000001E-2</v>
      </c>
      <c r="BH237" s="324">
        <v>1.6E-2</v>
      </c>
      <c r="BI237" s="324">
        <v>-4.3999999999999997E-2</v>
      </c>
      <c r="BJ237" s="119"/>
      <c r="BK237" s="324">
        <v>0.02</v>
      </c>
      <c r="BL237" s="324">
        <v>-8.9999999999999993E-3</v>
      </c>
      <c r="BM237" s="324">
        <v>6.4000000000000001E-2</v>
      </c>
      <c r="BN237" s="324">
        <v>8.0000000000000002E-3</v>
      </c>
      <c r="BO237" s="119"/>
      <c r="BP237" s="324">
        <v>3.5999999999999997E-2</v>
      </c>
      <c r="BQ237" s="324">
        <v>3.3967637175109866E-2</v>
      </c>
      <c r="BR237" s="324" t="s">
        <v>222</v>
      </c>
      <c r="BS237" s="324" t="s">
        <v>222</v>
      </c>
      <c r="BT237" s="222" t="s">
        <v>222</v>
      </c>
      <c r="BU237" s="324" t="s">
        <v>222</v>
      </c>
      <c r="BV237" s="324" t="s">
        <v>222</v>
      </c>
      <c r="BW237" s="324" t="s">
        <v>222</v>
      </c>
      <c r="BX237" s="324" t="s">
        <v>222</v>
      </c>
      <c r="BY237" s="222" t="s">
        <v>222</v>
      </c>
      <c r="BZ237" s="324" t="s">
        <v>222</v>
      </c>
      <c r="CA237" s="324">
        <v>8.7999999999999995E-2</v>
      </c>
      <c r="CB237" s="324">
        <v>3.1E-2</v>
      </c>
      <c r="CC237" s="324">
        <v>0.04</v>
      </c>
      <c r="CD237" s="222"/>
      <c r="CE237" s="324">
        <v>4.3999999999999997E-2</v>
      </c>
      <c r="CF237" s="324" t="s">
        <v>222</v>
      </c>
      <c r="CG237" s="324" t="s">
        <v>222</v>
      </c>
      <c r="CH237" s="324" t="s">
        <v>222</v>
      </c>
      <c r="CI237" s="222" t="s">
        <v>222</v>
      </c>
      <c r="CJ237" s="324" t="s">
        <v>222</v>
      </c>
      <c r="CK237" s="324" t="s">
        <v>222</v>
      </c>
      <c r="CL237" s="324" t="s">
        <v>222</v>
      </c>
      <c r="CM237" s="324" t="s">
        <v>222</v>
      </c>
      <c r="CN237" s="222" t="s">
        <v>222</v>
      </c>
      <c r="CO237" s="324" t="s">
        <v>222</v>
      </c>
      <c r="CP237" s="324" t="s">
        <v>222</v>
      </c>
      <c r="CQ237" s="324" t="s">
        <v>222</v>
      </c>
      <c r="CR237" s="324" t="s">
        <v>222</v>
      </c>
      <c r="CS237" s="222" t="s">
        <v>222</v>
      </c>
      <c r="CT237" s="324" t="s">
        <v>222</v>
      </c>
      <c r="CU237" s="324" t="s">
        <v>222</v>
      </c>
    </row>
    <row r="238" spans="1:99">
      <c r="A238" s="8" t="s">
        <v>248</v>
      </c>
      <c r="B238" s="182"/>
      <c r="G238" s="119"/>
      <c r="L238" s="119"/>
      <c r="Q238" s="119"/>
      <c r="V238" s="119"/>
      <c r="AA238" s="119"/>
      <c r="AF238" s="119"/>
      <c r="AK238" s="119"/>
      <c r="AP238" s="119"/>
      <c r="AU238" s="119"/>
      <c r="AZ238" s="119"/>
      <c r="BA238" s="310"/>
      <c r="BB238" s="324"/>
      <c r="BC238" s="324"/>
      <c r="BD238" s="324"/>
      <c r="BE238" s="119"/>
      <c r="BF238" s="324">
        <v>8.3000000000000004E-2</v>
      </c>
      <c r="BG238" s="324">
        <v>3.3000000000000002E-2</v>
      </c>
      <c r="BH238" s="324">
        <v>-4.7E-2</v>
      </c>
      <c r="BI238" s="324">
        <v>8.7999999999999995E-2</v>
      </c>
      <c r="BJ238" s="119"/>
      <c r="BK238" s="324">
        <v>3.9E-2</v>
      </c>
      <c r="BL238" s="324">
        <v>1.4E-2</v>
      </c>
      <c r="BM238" s="324">
        <v>2.1999999999999999E-2</v>
      </c>
      <c r="BN238" s="324">
        <v>1.4999999999999999E-2</v>
      </c>
      <c r="BO238" s="119"/>
      <c r="BP238" s="324">
        <v>5.0999999999999997E-2</v>
      </c>
      <c r="BQ238" s="324">
        <v>3.0671455096298317E-4</v>
      </c>
      <c r="BR238" s="324" t="s">
        <v>222</v>
      </c>
      <c r="BS238" s="324" t="s">
        <v>222</v>
      </c>
      <c r="BT238" s="222" t="s">
        <v>222</v>
      </c>
      <c r="BU238" s="324" t="s">
        <v>222</v>
      </c>
      <c r="BV238" s="324" t="s">
        <v>222</v>
      </c>
      <c r="BW238" s="324" t="s">
        <v>222</v>
      </c>
      <c r="BX238" s="324" t="s">
        <v>222</v>
      </c>
      <c r="BY238" s="222" t="s">
        <v>222</v>
      </c>
      <c r="BZ238" s="324" t="s">
        <v>222</v>
      </c>
      <c r="CA238" s="324">
        <v>-2.4E-2</v>
      </c>
      <c r="CB238" s="324">
        <v>5.5E-2</v>
      </c>
      <c r="CC238" s="324">
        <v>1.7999999999999999E-2</v>
      </c>
      <c r="CD238" s="222"/>
      <c r="CE238" s="324">
        <v>1.7000000000000001E-2</v>
      </c>
      <c r="CF238" s="324" t="s">
        <v>222</v>
      </c>
      <c r="CG238" s="324" t="s">
        <v>222</v>
      </c>
      <c r="CH238" s="324" t="s">
        <v>222</v>
      </c>
      <c r="CI238" s="222" t="s">
        <v>222</v>
      </c>
      <c r="CJ238" s="324" t="s">
        <v>222</v>
      </c>
      <c r="CK238" s="324" t="s">
        <v>222</v>
      </c>
      <c r="CL238" s="324" t="s">
        <v>222</v>
      </c>
      <c r="CM238" s="324" t="s">
        <v>222</v>
      </c>
      <c r="CN238" s="222" t="s">
        <v>222</v>
      </c>
      <c r="CO238" s="324" t="s">
        <v>222</v>
      </c>
      <c r="CP238" s="324" t="s">
        <v>222</v>
      </c>
      <c r="CQ238" s="324" t="s">
        <v>222</v>
      </c>
      <c r="CR238" s="324" t="s">
        <v>222</v>
      </c>
      <c r="CS238" s="222" t="s">
        <v>222</v>
      </c>
      <c r="CT238" s="324" t="s">
        <v>222</v>
      </c>
      <c r="CU238" s="324" t="s">
        <v>222</v>
      </c>
    </row>
    <row r="239" spans="1:99">
      <c r="A239" s="8" t="s">
        <v>249</v>
      </c>
      <c r="B239" s="182"/>
      <c r="G239" s="119"/>
      <c r="L239" s="119"/>
      <c r="Q239" s="119"/>
      <c r="V239" s="119"/>
      <c r="AA239" s="119"/>
      <c r="AF239" s="119"/>
      <c r="AK239" s="119"/>
      <c r="AP239" s="119"/>
      <c r="AU239" s="119"/>
      <c r="AZ239" s="119"/>
      <c r="BA239" s="310"/>
      <c r="BB239" s="324"/>
      <c r="BC239" s="324"/>
      <c r="BD239" s="324"/>
      <c r="BE239" s="119"/>
      <c r="BF239" s="324">
        <v>5.6000000000000001E-2</v>
      </c>
      <c r="BG239" s="324">
        <v>2.8000000000000001E-2</v>
      </c>
      <c r="BH239" s="324">
        <v>0.02</v>
      </c>
      <c r="BI239" s="324">
        <v>1.4E-2</v>
      </c>
      <c r="BJ239" s="119"/>
      <c r="BK239" s="324">
        <v>4.1000000000000002E-2</v>
      </c>
      <c r="BL239" s="324">
        <v>0.02</v>
      </c>
      <c r="BM239" s="324">
        <v>0.02</v>
      </c>
      <c r="BN239" s="324">
        <v>6.0000000000000001E-3</v>
      </c>
      <c r="BO239" s="119"/>
      <c r="BP239" s="324">
        <v>2.3E-2</v>
      </c>
      <c r="BQ239" s="324">
        <v>1.6210248794107152E-2</v>
      </c>
      <c r="BR239" s="324" t="s">
        <v>222</v>
      </c>
      <c r="BS239" s="324" t="s">
        <v>222</v>
      </c>
      <c r="BT239" s="222" t="s">
        <v>222</v>
      </c>
      <c r="BU239" s="324" t="s">
        <v>222</v>
      </c>
      <c r="BV239" s="324" t="s">
        <v>222</v>
      </c>
      <c r="BW239" s="324" t="s">
        <v>222</v>
      </c>
      <c r="BX239" s="324" t="s">
        <v>222</v>
      </c>
      <c r="BY239" s="222" t="s">
        <v>222</v>
      </c>
      <c r="BZ239" s="324" t="s">
        <v>222</v>
      </c>
      <c r="CA239" s="324">
        <v>1.4E-2</v>
      </c>
      <c r="CB239" s="324">
        <v>7.0999999999999994E-2</v>
      </c>
      <c r="CC239" s="324">
        <v>3.9E-2</v>
      </c>
      <c r="CD239" s="222"/>
      <c r="CE239" s="324">
        <v>4.8000000000000001E-2</v>
      </c>
      <c r="CF239" s="324" t="s">
        <v>222</v>
      </c>
      <c r="CG239" s="324" t="s">
        <v>222</v>
      </c>
      <c r="CH239" s="324" t="s">
        <v>222</v>
      </c>
      <c r="CI239" s="222" t="s">
        <v>222</v>
      </c>
      <c r="CJ239" s="324" t="s">
        <v>222</v>
      </c>
      <c r="CK239" s="324" t="s">
        <v>222</v>
      </c>
      <c r="CL239" s="324" t="s">
        <v>222</v>
      </c>
      <c r="CM239" s="324" t="s">
        <v>222</v>
      </c>
      <c r="CN239" s="222" t="s">
        <v>222</v>
      </c>
      <c r="CO239" s="324" t="s">
        <v>222</v>
      </c>
      <c r="CP239" s="324" t="s">
        <v>222</v>
      </c>
      <c r="CQ239" s="324" t="s">
        <v>222</v>
      </c>
      <c r="CR239" s="324" t="s">
        <v>222</v>
      </c>
      <c r="CS239" s="222" t="s">
        <v>222</v>
      </c>
      <c r="CT239" s="324" t="s">
        <v>222</v>
      </c>
      <c r="CU239" s="324" t="s">
        <v>222</v>
      </c>
    </row>
    <row r="240" spans="1:99">
      <c r="A240" s="8" t="s">
        <v>255</v>
      </c>
      <c r="B240" s="182"/>
      <c r="G240" s="119"/>
      <c r="L240" s="119"/>
      <c r="Q240" s="119"/>
      <c r="V240" s="119"/>
      <c r="AA240" s="119"/>
      <c r="AF240" s="119"/>
      <c r="AK240" s="119"/>
      <c r="AP240" s="119"/>
      <c r="AU240" s="119"/>
      <c r="AZ240" s="119"/>
      <c r="BA240" s="310"/>
      <c r="BB240" s="324"/>
      <c r="BC240" s="324"/>
      <c r="BD240" s="324"/>
      <c r="BE240" s="119"/>
      <c r="BF240" s="324">
        <v>5.5E-2</v>
      </c>
      <c r="BG240" s="324">
        <v>3.9E-2</v>
      </c>
      <c r="BH240" s="324">
        <v>-6.0000000000000001E-3</v>
      </c>
      <c r="BI240" s="324">
        <v>2.1999999999999999E-2</v>
      </c>
      <c r="BJ240" s="119"/>
      <c r="BK240" s="324">
        <v>4.7E-2</v>
      </c>
      <c r="BL240" s="324">
        <v>3.6999999999999998E-2</v>
      </c>
      <c r="BM240" s="324">
        <v>2.5999999999999999E-2</v>
      </c>
      <c r="BN240" s="324">
        <v>1.2999999999999999E-2</v>
      </c>
      <c r="BO240" s="119"/>
      <c r="BP240" s="324">
        <v>4.2999999999999997E-2</v>
      </c>
      <c r="BQ240" s="324">
        <v>5.7086285832565808E-2</v>
      </c>
      <c r="BR240" s="324" t="s">
        <v>222</v>
      </c>
      <c r="BS240" s="324" t="s">
        <v>222</v>
      </c>
      <c r="BT240" s="222" t="s">
        <v>222</v>
      </c>
      <c r="BU240" s="324" t="s">
        <v>222</v>
      </c>
      <c r="BV240" s="324" t="s">
        <v>222</v>
      </c>
      <c r="BW240" s="324" t="s">
        <v>222</v>
      </c>
      <c r="BX240" s="324" t="s">
        <v>222</v>
      </c>
      <c r="BY240" s="222" t="s">
        <v>222</v>
      </c>
      <c r="BZ240" s="324" t="s">
        <v>222</v>
      </c>
      <c r="CA240" s="324">
        <v>6.9000000000000006E-2</v>
      </c>
      <c r="CB240" s="324">
        <v>5.1999999999999998E-2</v>
      </c>
      <c r="CC240" s="324">
        <v>3.7999999999999999E-2</v>
      </c>
      <c r="CD240" s="222"/>
      <c r="CE240" s="324">
        <v>7.2999999999999995E-2</v>
      </c>
      <c r="CF240" s="324" t="s">
        <v>222</v>
      </c>
      <c r="CG240" s="324" t="s">
        <v>222</v>
      </c>
      <c r="CH240" s="324" t="s">
        <v>222</v>
      </c>
      <c r="CI240" s="222" t="s">
        <v>222</v>
      </c>
      <c r="CJ240" s="324" t="s">
        <v>222</v>
      </c>
      <c r="CK240" s="324" t="s">
        <v>222</v>
      </c>
      <c r="CL240" s="324" t="s">
        <v>222</v>
      </c>
      <c r="CM240" s="324" t="s">
        <v>222</v>
      </c>
      <c r="CN240" s="222" t="s">
        <v>222</v>
      </c>
      <c r="CO240" s="324" t="s">
        <v>222</v>
      </c>
      <c r="CP240" s="324" t="s">
        <v>222</v>
      </c>
      <c r="CQ240" s="324" t="s">
        <v>222</v>
      </c>
      <c r="CR240" s="324" t="s">
        <v>222</v>
      </c>
      <c r="CS240" s="222" t="s">
        <v>222</v>
      </c>
      <c r="CT240" s="324" t="s">
        <v>222</v>
      </c>
      <c r="CU240" s="324" t="s">
        <v>222</v>
      </c>
    </row>
    <row r="241" spans="1:99" hidden="1">
      <c r="A241" s="8" t="s">
        <v>256</v>
      </c>
      <c r="B241" s="182"/>
      <c r="G241" s="119"/>
      <c r="L241" s="119"/>
      <c r="Q241" s="119"/>
      <c r="V241" s="119"/>
      <c r="AA241" s="119"/>
      <c r="AF241" s="119"/>
      <c r="AK241" s="119"/>
      <c r="AP241" s="119"/>
      <c r="AU241" s="119"/>
      <c r="AZ241" s="119"/>
      <c r="BA241" s="310"/>
      <c r="BB241" s="324"/>
      <c r="BC241" s="324"/>
      <c r="BD241" s="324"/>
      <c r="BE241" s="119"/>
      <c r="BF241" s="324">
        <v>4.5999999999999999E-2</v>
      </c>
      <c r="BG241" s="324">
        <v>5.0999999999999997E-2</v>
      </c>
      <c r="BH241" s="324">
        <v>2.8000000000000001E-2</v>
      </c>
      <c r="BI241" s="324">
        <v>3.4000000000000002E-2</v>
      </c>
      <c r="BJ241" s="119"/>
      <c r="BK241" s="324">
        <v>7.6999999999999999E-2</v>
      </c>
      <c r="BL241" s="324">
        <v>7.1999999999999995E-2</v>
      </c>
      <c r="BM241" s="324">
        <v>8.5000000000000006E-2</v>
      </c>
      <c r="BN241" s="324">
        <v>6.9000000000000006E-2</v>
      </c>
      <c r="BO241" s="119"/>
      <c r="BP241" s="219">
        <v>5.1999999999999998E-2</v>
      </c>
      <c r="BQ241" s="219">
        <v>8.1969409752913336E-5</v>
      </c>
      <c r="BR241" s="219" t="s">
        <v>222</v>
      </c>
      <c r="BS241" s="219" t="s">
        <v>222</v>
      </c>
      <c r="BT241" s="222" t="s">
        <v>222</v>
      </c>
      <c r="BU241" s="219" t="s">
        <v>222</v>
      </c>
      <c r="BV241" s="219" t="s">
        <v>222</v>
      </c>
      <c r="BW241" s="219" t="s">
        <v>222</v>
      </c>
      <c r="BX241" s="219" t="s">
        <v>222</v>
      </c>
      <c r="BY241" s="222" t="s">
        <v>222</v>
      </c>
      <c r="BZ241" s="219" t="s">
        <v>222</v>
      </c>
      <c r="CA241" s="219" t="s">
        <v>222</v>
      </c>
      <c r="CB241" s="219" t="s">
        <v>222</v>
      </c>
      <c r="CC241" s="219" t="s">
        <v>222</v>
      </c>
      <c r="CD241" s="222"/>
      <c r="CE241" s="219" t="s">
        <v>222</v>
      </c>
      <c r="CF241" s="219" t="s">
        <v>222</v>
      </c>
      <c r="CG241" s="219" t="s">
        <v>222</v>
      </c>
      <c r="CH241" s="219" t="s">
        <v>222</v>
      </c>
      <c r="CI241" s="222" t="s">
        <v>222</v>
      </c>
      <c r="CJ241" s="219" t="s">
        <v>222</v>
      </c>
      <c r="CK241" s="219" t="s">
        <v>222</v>
      </c>
      <c r="CL241" s="219" t="s">
        <v>222</v>
      </c>
      <c r="CM241" s="219" t="s">
        <v>222</v>
      </c>
      <c r="CN241" s="222" t="s">
        <v>222</v>
      </c>
      <c r="CO241" s="219" t="s">
        <v>222</v>
      </c>
      <c r="CP241" s="219" t="s">
        <v>222</v>
      </c>
      <c r="CQ241" s="219" t="s">
        <v>222</v>
      </c>
      <c r="CR241" s="219" t="s">
        <v>222</v>
      </c>
      <c r="CS241" s="222" t="s">
        <v>222</v>
      </c>
      <c r="CT241" s="219" t="s">
        <v>222</v>
      </c>
      <c r="CU241" s="219" t="s">
        <v>222</v>
      </c>
    </row>
    <row r="242" spans="1:99" hidden="1">
      <c r="A242" s="8" t="s">
        <v>257</v>
      </c>
      <c r="B242" s="182"/>
      <c r="G242" s="119"/>
      <c r="L242" s="119"/>
      <c r="Q242" s="119"/>
      <c r="V242" s="119"/>
      <c r="AA242" s="119"/>
      <c r="AF242" s="119"/>
      <c r="AK242" s="119"/>
      <c r="AP242" s="119"/>
      <c r="AU242" s="119"/>
      <c r="AZ242" s="119"/>
      <c r="BA242" s="310"/>
      <c r="BB242" s="324"/>
      <c r="BC242" s="324"/>
      <c r="BD242" s="324"/>
      <c r="BE242" s="119"/>
      <c r="BF242" s="324">
        <v>6.8000000000000005E-2</v>
      </c>
      <c r="BG242" s="324">
        <v>2.3E-2</v>
      </c>
      <c r="BH242" s="324">
        <v>2.4E-2</v>
      </c>
      <c r="BI242" s="324">
        <v>4.1000000000000002E-2</v>
      </c>
      <c r="BJ242" s="119"/>
      <c r="BK242" s="324">
        <v>7.0000000000000007E-2</v>
      </c>
      <c r="BL242" s="324">
        <v>0.08</v>
      </c>
      <c r="BM242" s="324">
        <v>2.9000000000000001E-2</v>
      </c>
      <c r="BN242" s="324">
        <v>5.0999999999999997E-2</v>
      </c>
      <c r="BO242" s="119"/>
      <c r="BP242" s="219"/>
      <c r="BQ242" s="219"/>
      <c r="BR242" s="219" t="s">
        <v>222</v>
      </c>
      <c r="BS242" s="219" t="s">
        <v>222</v>
      </c>
      <c r="BT242" s="222" t="s">
        <v>222</v>
      </c>
      <c r="BU242" s="219" t="s">
        <v>222</v>
      </c>
      <c r="BV242" s="219" t="s">
        <v>222</v>
      </c>
      <c r="BW242" s="219" t="s">
        <v>222</v>
      </c>
      <c r="BX242" s="219" t="s">
        <v>222</v>
      </c>
      <c r="BY242" s="222" t="s">
        <v>222</v>
      </c>
      <c r="BZ242" s="219" t="s">
        <v>222</v>
      </c>
      <c r="CA242" s="219" t="s">
        <v>222</v>
      </c>
      <c r="CB242" s="219" t="s">
        <v>222</v>
      </c>
      <c r="CC242" s="219" t="s">
        <v>222</v>
      </c>
      <c r="CD242" s="222"/>
      <c r="CE242" s="219" t="s">
        <v>222</v>
      </c>
      <c r="CF242" s="219" t="s">
        <v>222</v>
      </c>
      <c r="CG242" s="219" t="s">
        <v>222</v>
      </c>
      <c r="CH242" s="219" t="s">
        <v>222</v>
      </c>
      <c r="CI242" s="222" t="s">
        <v>222</v>
      </c>
      <c r="CJ242" s="219" t="s">
        <v>222</v>
      </c>
      <c r="CK242" s="219" t="s">
        <v>222</v>
      </c>
      <c r="CL242" s="219" t="s">
        <v>222</v>
      </c>
      <c r="CM242" s="219" t="s">
        <v>222</v>
      </c>
      <c r="CN242" s="222" t="s">
        <v>222</v>
      </c>
      <c r="CO242" s="219" t="s">
        <v>222</v>
      </c>
      <c r="CP242" s="219" t="s">
        <v>222</v>
      </c>
      <c r="CQ242" s="219" t="s">
        <v>222</v>
      </c>
      <c r="CR242" s="219" t="s">
        <v>222</v>
      </c>
      <c r="CS242" s="222" t="s">
        <v>222</v>
      </c>
      <c r="CT242" s="219" t="s">
        <v>222</v>
      </c>
      <c r="CU242" s="219" t="s">
        <v>222</v>
      </c>
    </row>
    <row r="243" spans="1:99">
      <c r="A243" s="8" t="s">
        <v>258</v>
      </c>
      <c r="B243" s="182"/>
      <c r="G243" s="119"/>
      <c r="L243" s="119"/>
      <c r="Q243" s="119"/>
      <c r="V243" s="119"/>
      <c r="AA243" s="119"/>
      <c r="AF243" s="119"/>
      <c r="AK243" s="119"/>
      <c r="AP243" s="119"/>
      <c r="AU243" s="119"/>
      <c r="AZ243" s="119"/>
      <c r="BA243" s="310"/>
      <c r="BB243" s="324"/>
      <c r="BC243" s="324"/>
      <c r="BD243" s="324"/>
      <c r="BE243" s="119"/>
      <c r="BF243" s="324">
        <v>1.9E-2</v>
      </c>
      <c r="BG243" s="324">
        <v>1.4999999999999999E-2</v>
      </c>
      <c r="BH243" s="324">
        <v>5.0000000000000001E-3</v>
      </c>
      <c r="BI243" s="324">
        <v>2.1999999999999999E-2</v>
      </c>
      <c r="BJ243" s="119"/>
      <c r="BK243" s="324">
        <v>3.6999999999999998E-2</v>
      </c>
      <c r="BL243" s="324">
        <v>3.4000000000000002E-2</v>
      </c>
      <c r="BM243" s="324">
        <v>1E-3</v>
      </c>
      <c r="BN243" s="324">
        <v>7.0000000000000001E-3</v>
      </c>
      <c r="BO243" s="119"/>
      <c r="BP243" s="324">
        <v>2.4E-2</v>
      </c>
      <c r="BQ243" s="324">
        <v>2.3284250216356162E-2</v>
      </c>
      <c r="BR243" s="324" t="s">
        <v>222</v>
      </c>
      <c r="BS243" s="324" t="s">
        <v>222</v>
      </c>
      <c r="BT243" s="222" t="s">
        <v>222</v>
      </c>
      <c r="BU243" s="324" t="s">
        <v>222</v>
      </c>
      <c r="BV243" s="324" t="s">
        <v>222</v>
      </c>
      <c r="BW243" s="324" t="s">
        <v>222</v>
      </c>
      <c r="BX243" s="324" t="s">
        <v>222</v>
      </c>
      <c r="BY243" s="222" t="s">
        <v>222</v>
      </c>
      <c r="BZ243" s="324" t="s">
        <v>222</v>
      </c>
      <c r="CA243" s="324">
        <v>3.1E-2</v>
      </c>
      <c r="CB243" s="324">
        <v>8.0000000000000002E-3</v>
      </c>
      <c r="CC243" s="324">
        <v>2.8000000000000001E-2</v>
      </c>
      <c r="CD243" s="222"/>
      <c r="CE243" s="324">
        <v>0.05</v>
      </c>
      <c r="CF243" s="324" t="s">
        <v>222</v>
      </c>
      <c r="CG243" s="324" t="s">
        <v>222</v>
      </c>
      <c r="CH243" s="324" t="s">
        <v>222</v>
      </c>
      <c r="CI243" s="222" t="s">
        <v>222</v>
      </c>
      <c r="CJ243" s="324" t="s">
        <v>222</v>
      </c>
      <c r="CK243" s="324" t="s">
        <v>222</v>
      </c>
      <c r="CL243" s="324" t="s">
        <v>222</v>
      </c>
      <c r="CM243" s="324" t="s">
        <v>222</v>
      </c>
      <c r="CN243" s="222" t="s">
        <v>222</v>
      </c>
      <c r="CO243" s="324" t="s">
        <v>222</v>
      </c>
      <c r="CP243" s="324" t="s">
        <v>222</v>
      </c>
      <c r="CQ243" s="324" t="s">
        <v>222</v>
      </c>
      <c r="CR243" s="324" t="s">
        <v>222</v>
      </c>
      <c r="CS243" s="222" t="s">
        <v>222</v>
      </c>
      <c r="CT243" s="324" t="s">
        <v>222</v>
      </c>
      <c r="CU243" s="324" t="s">
        <v>222</v>
      </c>
    </row>
    <row r="244" spans="1:99">
      <c r="A244" s="8" t="s">
        <v>259</v>
      </c>
      <c r="B244" s="182"/>
      <c r="G244" s="119"/>
      <c r="L244" s="119"/>
      <c r="Q244" s="119"/>
      <c r="V244" s="119"/>
      <c r="AA244" s="119"/>
      <c r="AF244" s="119"/>
      <c r="AK244" s="119"/>
      <c r="AP244" s="119"/>
      <c r="AU244" s="119"/>
      <c r="AZ244" s="119"/>
      <c r="BA244" s="310"/>
      <c r="BB244" s="324"/>
      <c r="BC244" s="324"/>
      <c r="BD244" s="324"/>
      <c r="BE244" s="119"/>
      <c r="BF244" s="324">
        <v>-2.5000000000000001E-2</v>
      </c>
      <c r="BG244" s="324">
        <v>-0.02</v>
      </c>
      <c r="BH244" s="324">
        <v>5.2999999999999999E-2</v>
      </c>
      <c r="BI244" s="324">
        <v>6.0999999999999999E-2</v>
      </c>
      <c r="BJ244" s="119"/>
      <c r="BK244" s="324">
        <v>-3.6999999999999998E-2</v>
      </c>
      <c r="BL244" s="324">
        <v>-7.0000000000000001E-3</v>
      </c>
      <c r="BM244" s="324">
        <v>6.0000000000000001E-3</v>
      </c>
      <c r="BN244" s="324">
        <v>5.6000000000000001E-2</v>
      </c>
      <c r="BO244" s="119"/>
      <c r="BP244" s="324">
        <v>5.8999999999999997E-2</v>
      </c>
      <c r="BQ244" s="324">
        <v>7.2986553654226238E-2</v>
      </c>
      <c r="BR244" s="324" t="s">
        <v>222</v>
      </c>
      <c r="BS244" s="324" t="s">
        <v>222</v>
      </c>
      <c r="BT244" s="222" t="s">
        <v>222</v>
      </c>
      <c r="BU244" s="324" t="s">
        <v>222</v>
      </c>
      <c r="BV244" s="324" t="s">
        <v>222</v>
      </c>
      <c r="BW244" s="324" t="s">
        <v>222</v>
      </c>
      <c r="BX244" s="324" t="s">
        <v>222</v>
      </c>
      <c r="BY244" s="222" t="s">
        <v>222</v>
      </c>
      <c r="BZ244" s="324" t="s">
        <v>222</v>
      </c>
      <c r="CA244" s="324">
        <v>3.6999999999999998E-2</v>
      </c>
      <c r="CB244" s="324">
        <v>7.2999999999999995E-2</v>
      </c>
      <c r="CC244" s="324">
        <v>1.7000000000000001E-2</v>
      </c>
      <c r="CD244" s="222"/>
      <c r="CE244" s="324">
        <v>-0.05</v>
      </c>
      <c r="CF244" s="324" t="s">
        <v>222</v>
      </c>
      <c r="CG244" s="324" t="s">
        <v>222</v>
      </c>
      <c r="CH244" s="324" t="s">
        <v>222</v>
      </c>
      <c r="CI244" s="222" t="s">
        <v>222</v>
      </c>
      <c r="CJ244" s="324" t="s">
        <v>222</v>
      </c>
      <c r="CK244" s="324" t="s">
        <v>222</v>
      </c>
      <c r="CL244" s="324" t="s">
        <v>222</v>
      </c>
      <c r="CM244" s="324" t="s">
        <v>222</v>
      </c>
      <c r="CN244" s="222" t="s">
        <v>222</v>
      </c>
      <c r="CO244" s="324" t="s">
        <v>222</v>
      </c>
      <c r="CP244" s="324" t="s">
        <v>222</v>
      </c>
      <c r="CQ244" s="324" t="s">
        <v>222</v>
      </c>
      <c r="CR244" s="324" t="s">
        <v>222</v>
      </c>
      <c r="CS244" s="222" t="s">
        <v>222</v>
      </c>
      <c r="CT244" s="324" t="s">
        <v>222</v>
      </c>
      <c r="CU244" s="324" t="s">
        <v>222</v>
      </c>
    </row>
    <row r="245" spans="1:99" ht="15.75" thickBot="1">
      <c r="A245" s="317" t="s">
        <v>327</v>
      </c>
      <c r="B245" s="182"/>
      <c r="G245" s="119"/>
      <c r="L245" s="119"/>
      <c r="Q245" s="119"/>
      <c r="V245" s="119"/>
      <c r="AA245" s="119"/>
      <c r="AF245" s="119"/>
      <c r="AK245" s="119"/>
      <c r="AP245" s="119"/>
      <c r="AU245" s="119"/>
      <c r="AZ245" s="119"/>
      <c r="BA245" s="338"/>
      <c r="BB245" s="339"/>
      <c r="BC245" s="339"/>
      <c r="BD245" s="339"/>
      <c r="BE245" s="119"/>
      <c r="BF245" s="325">
        <v>3.1E-2</v>
      </c>
      <c r="BG245" s="325">
        <v>0.01</v>
      </c>
      <c r="BH245" s="325">
        <v>0.02</v>
      </c>
      <c r="BI245" s="325">
        <v>0.01</v>
      </c>
      <c r="BJ245" s="119"/>
      <c r="BK245" s="325">
        <v>0.02</v>
      </c>
      <c r="BL245" s="325">
        <v>1.7000000000000001E-2</v>
      </c>
      <c r="BM245" s="325">
        <v>1.2999999999999999E-2</v>
      </c>
      <c r="BN245" s="325">
        <v>0.02</v>
      </c>
      <c r="BO245" s="119"/>
      <c r="BP245" s="325">
        <v>4.1000000000000002E-2</v>
      </c>
      <c r="BQ245" s="325">
        <v>3.6856581937899646E-2</v>
      </c>
      <c r="BR245" s="325" t="s">
        <v>222</v>
      </c>
      <c r="BS245" s="325" t="s">
        <v>222</v>
      </c>
      <c r="BT245" s="366" t="s">
        <v>222</v>
      </c>
      <c r="BU245" s="325" t="s">
        <v>222</v>
      </c>
      <c r="BV245" s="325" t="s">
        <v>222</v>
      </c>
      <c r="BW245" s="325" t="s">
        <v>222</v>
      </c>
      <c r="BX245" s="325" t="s">
        <v>222</v>
      </c>
      <c r="BY245" s="366" t="s">
        <v>222</v>
      </c>
      <c r="BZ245" s="325" t="s">
        <v>222</v>
      </c>
      <c r="CA245" s="325">
        <v>4.8000000000000001E-2</v>
      </c>
      <c r="CB245" s="325">
        <v>4.1000000000000002E-2</v>
      </c>
      <c r="CC245" s="325">
        <v>4.2000000000000003E-2</v>
      </c>
      <c r="CD245" s="222"/>
      <c r="CE245" s="325">
        <v>2.4E-2</v>
      </c>
      <c r="CF245" s="325" t="s">
        <v>222</v>
      </c>
      <c r="CG245" s="325" t="s">
        <v>222</v>
      </c>
      <c r="CH245" s="325" t="s">
        <v>222</v>
      </c>
      <c r="CI245" s="371" t="s">
        <v>222</v>
      </c>
      <c r="CJ245" s="325" t="s">
        <v>222</v>
      </c>
      <c r="CK245" s="325" t="s">
        <v>222</v>
      </c>
      <c r="CL245" s="325" t="s">
        <v>222</v>
      </c>
      <c r="CM245" s="325" t="s">
        <v>222</v>
      </c>
      <c r="CN245" s="371" t="s">
        <v>222</v>
      </c>
      <c r="CO245" s="325" t="s">
        <v>222</v>
      </c>
      <c r="CP245" s="325" t="s">
        <v>222</v>
      </c>
      <c r="CQ245" s="325" t="s">
        <v>222</v>
      </c>
      <c r="CR245" s="325" t="s">
        <v>222</v>
      </c>
      <c r="CS245" s="371" t="s">
        <v>222</v>
      </c>
      <c r="CT245" s="325" t="s">
        <v>222</v>
      </c>
      <c r="CU245" s="325" t="s">
        <v>222</v>
      </c>
    </row>
    <row r="246" spans="1:99" ht="15.75" thickTop="1">
      <c r="A246" s="352" t="s">
        <v>328</v>
      </c>
      <c r="B246" s="182"/>
      <c r="G246" s="119"/>
      <c r="L246" s="119"/>
      <c r="Q246" s="119"/>
      <c r="V246" s="119"/>
      <c r="AA246" s="119"/>
      <c r="AF246" s="119"/>
      <c r="AK246" s="119"/>
      <c r="AP246" s="119"/>
      <c r="AU246" s="119"/>
      <c r="AZ246" s="119"/>
      <c r="BA246" s="338"/>
      <c r="BB246" s="339"/>
      <c r="BC246" s="339"/>
      <c r="BD246" s="339"/>
      <c r="BE246" s="119"/>
      <c r="BF246" s="339"/>
      <c r="BG246" s="351">
        <v>1.4999999999999999E-2</v>
      </c>
      <c r="BH246" s="351">
        <v>6.6000000000000003E-2</v>
      </c>
      <c r="BI246" s="351">
        <v>7.5999999999999998E-2</v>
      </c>
      <c r="BJ246" s="362"/>
      <c r="BK246" s="351">
        <v>7.5999999999999998E-2</v>
      </c>
      <c r="BL246" s="351">
        <v>5.8999999999999997E-2</v>
      </c>
      <c r="BM246" s="351">
        <v>0.13900000000000001</v>
      </c>
      <c r="BN246" s="351">
        <v>0.10199999999999999</v>
      </c>
      <c r="BO246" s="119"/>
      <c r="BP246" s="219">
        <v>9.1099344320032957E-2</v>
      </c>
      <c r="BQ246" s="219">
        <v>0.16519642394885814</v>
      </c>
      <c r="BR246" s="219" t="s">
        <v>222</v>
      </c>
      <c r="BS246" s="219" t="s">
        <v>222</v>
      </c>
      <c r="BT246" s="222" t="s">
        <v>222</v>
      </c>
      <c r="BU246" s="219" t="s">
        <v>222</v>
      </c>
      <c r="BV246" s="219" t="s">
        <v>222</v>
      </c>
      <c r="BW246" s="219" t="s">
        <v>222</v>
      </c>
      <c r="BX246" s="219" t="s">
        <v>222</v>
      </c>
      <c r="BY246" s="222" t="s">
        <v>222</v>
      </c>
      <c r="BZ246" s="219" t="s">
        <v>222</v>
      </c>
      <c r="CA246" s="219" t="s">
        <v>222</v>
      </c>
      <c r="CB246" s="219" t="s">
        <v>222</v>
      </c>
      <c r="CC246" s="219" t="s">
        <v>222</v>
      </c>
      <c r="CD246" s="222"/>
      <c r="CE246" s="219" t="s">
        <v>222</v>
      </c>
      <c r="CF246" s="219" t="s">
        <v>222</v>
      </c>
      <c r="CG246" s="219" t="s">
        <v>222</v>
      </c>
      <c r="CH246" s="219" t="s">
        <v>222</v>
      </c>
      <c r="CI246" s="222" t="s">
        <v>222</v>
      </c>
      <c r="CJ246" s="219" t="s">
        <v>222</v>
      </c>
      <c r="CK246" s="219" t="s">
        <v>222</v>
      </c>
      <c r="CL246" s="219" t="s">
        <v>222</v>
      </c>
      <c r="CM246" s="219" t="s">
        <v>222</v>
      </c>
      <c r="CN246" s="222" t="s">
        <v>222</v>
      </c>
      <c r="CO246" s="219" t="s">
        <v>222</v>
      </c>
      <c r="CP246" s="219" t="s">
        <v>222</v>
      </c>
      <c r="CQ246" s="219" t="s">
        <v>222</v>
      </c>
      <c r="CR246" s="219" t="s">
        <v>222</v>
      </c>
      <c r="CS246" s="222" t="s">
        <v>222</v>
      </c>
      <c r="CT246" s="219" t="s">
        <v>222</v>
      </c>
      <c r="CU246" s="219" t="s">
        <v>222</v>
      </c>
    </row>
    <row r="247" spans="1:99">
      <c r="A247" s="34"/>
      <c r="B247" s="182"/>
      <c r="G247" s="119"/>
      <c r="L247" s="119"/>
      <c r="Q247" s="119"/>
      <c r="V247" s="119"/>
      <c r="AA247" s="119"/>
      <c r="AF247" s="119"/>
      <c r="AK247" s="119"/>
      <c r="AP247" s="119"/>
      <c r="AU247" s="119"/>
      <c r="AZ247" s="119"/>
      <c r="BA247" s="310"/>
      <c r="BB247" s="324"/>
      <c r="BC247" s="324"/>
      <c r="BD247" s="324"/>
      <c r="BE247" s="119"/>
      <c r="BF247" s="324"/>
      <c r="BG247" s="324"/>
      <c r="BH247" s="324"/>
      <c r="BI247" s="324"/>
      <c r="BJ247" s="119"/>
      <c r="BK247" s="324"/>
      <c r="BL247" s="324"/>
      <c r="BM247" s="324"/>
      <c r="BN247" s="324"/>
      <c r="BO247" s="119"/>
      <c r="BP247" s="324"/>
      <c r="BQ247" s="324"/>
      <c r="BR247" s="324"/>
      <c r="BS247" s="324"/>
      <c r="BT247" s="119"/>
      <c r="BU247" s="324"/>
      <c r="BV247" s="324"/>
      <c r="BW247" s="324"/>
      <c r="BX247" s="324"/>
      <c r="BY247" s="119"/>
      <c r="BZ247" s="324"/>
      <c r="CA247" s="324"/>
      <c r="CB247" s="324"/>
      <c r="CC247" s="324"/>
      <c r="CD247" s="222"/>
      <c r="CE247" s="324"/>
      <c r="CF247" s="324"/>
      <c r="CG247" s="324"/>
      <c r="CH247" s="324"/>
      <c r="CI247" s="222"/>
      <c r="CJ247" s="324"/>
      <c r="CK247" s="324"/>
      <c r="CL247" s="324"/>
      <c r="CM247" s="324"/>
      <c r="CN247" s="222"/>
      <c r="CO247" s="324"/>
      <c r="CP247" s="324"/>
      <c r="CQ247" s="324"/>
      <c r="CR247" s="324"/>
      <c r="CS247" s="222"/>
      <c r="CT247" s="324"/>
      <c r="CU247" s="324"/>
    </row>
    <row r="248" spans="1:99">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row>
    <row r="249" spans="1:99">
      <c r="A249" s="345" t="s">
        <v>329</v>
      </c>
      <c r="B249" s="182"/>
      <c r="C249" s="346"/>
      <c r="D249" s="346"/>
      <c r="E249" s="346"/>
      <c r="F249" s="346"/>
      <c r="G249" s="119"/>
      <c r="H249" s="346"/>
      <c r="I249" s="346"/>
      <c r="J249" s="346"/>
      <c r="K249" s="346"/>
      <c r="L249" s="119"/>
      <c r="M249" s="346"/>
      <c r="N249" s="346"/>
      <c r="O249" s="346"/>
      <c r="P249" s="346"/>
      <c r="Q249" s="119"/>
      <c r="R249" s="346"/>
      <c r="S249" s="346"/>
      <c r="T249" s="346"/>
      <c r="U249" s="346"/>
      <c r="V249" s="119"/>
      <c r="W249" s="346"/>
      <c r="X249" s="346"/>
      <c r="Y249" s="346"/>
      <c r="Z249" s="346"/>
      <c r="AA249" s="119"/>
      <c r="AB249" s="346"/>
      <c r="AC249" s="346"/>
      <c r="AD249" s="346"/>
      <c r="AE249" s="346"/>
      <c r="AF249" s="119"/>
      <c r="AG249" s="346"/>
      <c r="AH249" s="346"/>
      <c r="AI249" s="346"/>
      <c r="AJ249" s="346"/>
      <c r="AK249" s="119"/>
      <c r="AL249" s="346"/>
      <c r="AM249" s="346"/>
      <c r="AN249" s="346"/>
      <c r="AO249" s="346"/>
      <c r="AP249" s="119"/>
      <c r="AQ249" s="346"/>
      <c r="AR249" s="346"/>
      <c r="AS249" s="346"/>
      <c r="AT249" s="346"/>
      <c r="AU249" s="119"/>
      <c r="AV249" s="346"/>
      <c r="AW249" s="346"/>
      <c r="AX249" s="346"/>
      <c r="AY249" s="346"/>
      <c r="AZ249" s="119"/>
      <c r="BA249" s="347"/>
      <c r="BB249" s="348"/>
      <c r="BC249" s="348"/>
      <c r="BD249" s="348"/>
      <c r="BE249" s="119"/>
      <c r="BF249" s="348"/>
      <c r="BG249" s="348"/>
      <c r="BH249" s="348"/>
      <c r="BI249" s="348"/>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119"/>
      <c r="CE249" s="324"/>
      <c r="CF249" s="324"/>
      <c r="CG249" s="324"/>
      <c r="CH249" s="324"/>
      <c r="CI249" s="119"/>
      <c r="CJ249" s="324"/>
      <c r="CK249" s="324"/>
      <c r="CL249" s="324"/>
      <c r="CM249" s="324"/>
      <c r="CN249" s="119"/>
      <c r="CO249" s="324"/>
      <c r="CP249" s="324"/>
      <c r="CQ249" s="324"/>
      <c r="CR249" s="324"/>
      <c r="CS249" s="119"/>
      <c r="CT249" s="324"/>
      <c r="CU249" s="324"/>
    </row>
    <row r="250" spans="1:99">
      <c r="A250" s="8" t="s">
        <v>246</v>
      </c>
      <c r="B250" s="182"/>
      <c r="G250" s="119"/>
      <c r="L250" s="119"/>
      <c r="Q250" s="119"/>
      <c r="V250" s="119"/>
      <c r="AA250" s="119"/>
      <c r="AF250" s="119"/>
      <c r="AK250" s="119"/>
      <c r="AP250" s="119"/>
      <c r="AU250" s="119"/>
      <c r="AZ250" s="119"/>
      <c r="BA250" s="310"/>
      <c r="BB250" s="324"/>
      <c r="BC250" s="14"/>
      <c r="BD250" s="324"/>
      <c r="BE250" s="358"/>
      <c r="BF250" s="324"/>
      <c r="BG250" s="324"/>
      <c r="BH250" s="324"/>
      <c r="BI250" s="324"/>
      <c r="BJ250" s="358"/>
      <c r="BK250" s="324">
        <v>5.0999999999999997E-2</v>
      </c>
      <c r="BL250" s="324">
        <v>4.7E-2</v>
      </c>
      <c r="BM250" s="324">
        <v>2E-3</v>
      </c>
      <c r="BN250" s="324">
        <v>2.9000000000000001E-2</v>
      </c>
      <c r="BO250" s="358">
        <v>2.8000000000000001E-2</v>
      </c>
      <c r="BP250" s="324">
        <v>4.1000000000000002E-2</v>
      </c>
      <c r="BQ250" s="324">
        <v>6.0999999999999999E-2</v>
      </c>
      <c r="BR250" s="324">
        <v>8.5999999999999993E-2</v>
      </c>
      <c r="BS250" s="324">
        <v>0.11600000000000001</v>
      </c>
      <c r="BT250" s="358">
        <v>7.6999999999999999E-2</v>
      </c>
      <c r="BU250" s="324">
        <v>9.1999999999999998E-2</v>
      </c>
      <c r="BV250" s="324">
        <v>0.08</v>
      </c>
      <c r="BW250" s="324">
        <v>5.2999999999999999E-2</v>
      </c>
      <c r="BX250" s="324">
        <v>-1.2999999999999999E-2</v>
      </c>
      <c r="BY250" s="358">
        <v>5.1999999999999998E-2</v>
      </c>
      <c r="BZ250" s="324">
        <v>-4.9000000000000002E-2</v>
      </c>
      <c r="CA250" s="324">
        <v>-1.0999999999999999E-2</v>
      </c>
      <c r="CB250" s="324">
        <v>2.4E-2</v>
      </c>
      <c r="CC250" s="324">
        <v>0.13300000000000001</v>
      </c>
      <c r="CD250" s="358">
        <v>2.4E-2</v>
      </c>
      <c r="CE250" s="324">
        <v>0.193</v>
      </c>
      <c r="CF250" s="324">
        <v>0.17</v>
      </c>
      <c r="CG250" s="324">
        <v>0.17899999999999999</v>
      </c>
      <c r="CH250" s="324">
        <v>0.129</v>
      </c>
      <c r="CI250" s="358">
        <v>0.16700000000000001</v>
      </c>
      <c r="CJ250" s="324">
        <v>0.13900000000000001</v>
      </c>
      <c r="CK250" s="324">
        <v>0.13100000000000001</v>
      </c>
      <c r="CL250" s="324">
        <v>0.111</v>
      </c>
      <c r="CM250" s="324">
        <v>9.0999999999999998E-2</v>
      </c>
      <c r="CN250" s="358">
        <v>0.11799999999999999</v>
      </c>
      <c r="CO250" s="324">
        <v>0.03</v>
      </c>
      <c r="CP250" s="324" t="s">
        <v>222</v>
      </c>
      <c r="CQ250" s="324" t="s">
        <v>222</v>
      </c>
      <c r="CR250" s="324" t="s">
        <v>222</v>
      </c>
      <c r="CS250" s="358" t="s">
        <v>222</v>
      </c>
      <c r="CT250" s="324" t="s">
        <v>222</v>
      </c>
      <c r="CU250" s="324" t="s">
        <v>222</v>
      </c>
    </row>
    <row r="251" spans="1:99">
      <c r="A251" s="8" t="s">
        <v>247</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-3.4000000000000002E-2</v>
      </c>
      <c r="BL251" s="324">
        <v>-1.4E-2</v>
      </c>
      <c r="BM251" s="324">
        <v>0.03</v>
      </c>
      <c r="BN251" s="324">
        <v>8.4000000000000005E-2</v>
      </c>
      <c r="BO251" s="358">
        <v>6.7000000000000004E-2</v>
      </c>
      <c r="BP251" s="324">
        <v>0.127</v>
      </c>
      <c r="BQ251" s="324">
        <v>0.156</v>
      </c>
      <c r="BR251" s="324">
        <v>0.105</v>
      </c>
      <c r="BS251" s="324">
        <v>9.9000000000000005E-2</v>
      </c>
      <c r="BT251" s="358">
        <v>0.121</v>
      </c>
      <c r="BU251" s="324">
        <v>7.9000000000000001E-2</v>
      </c>
      <c r="BV251" s="324">
        <v>4.8000000000000001E-2</v>
      </c>
      <c r="BW251" s="324">
        <v>5.0999999999999997E-2</v>
      </c>
      <c r="BX251" s="324">
        <v>4.2000000000000003E-2</v>
      </c>
      <c r="BY251" s="358">
        <v>5.5E-2</v>
      </c>
      <c r="BZ251" s="324">
        <v>-0.129</v>
      </c>
      <c r="CA251" s="324">
        <v>-5.7000000000000002E-2</v>
      </c>
      <c r="CB251" s="324">
        <v>-5.0999999999999997E-2</v>
      </c>
      <c r="CC251" s="324">
        <v>-8.9999999999999993E-3</v>
      </c>
      <c r="CD251" s="358">
        <v>-6.2E-2</v>
      </c>
      <c r="CE251" s="324">
        <v>0.217</v>
      </c>
      <c r="CF251" s="324">
        <v>0.184</v>
      </c>
      <c r="CG251" s="324">
        <v>0.20399999999999999</v>
      </c>
      <c r="CH251" s="324">
        <v>0.221</v>
      </c>
      <c r="CI251" s="358">
        <v>0.20599999999999999</v>
      </c>
      <c r="CJ251" s="324">
        <v>0.251</v>
      </c>
      <c r="CK251" s="324">
        <v>0.22900000000000001</v>
      </c>
      <c r="CL251" s="324">
        <v>0.187</v>
      </c>
      <c r="CM251" s="324">
        <v>0.13</v>
      </c>
      <c r="CN251" s="358">
        <v>0.19700000000000001</v>
      </c>
      <c r="CO251" s="324">
        <v>5.2999999999999999E-2</v>
      </c>
      <c r="CP251" s="324" t="s">
        <v>222</v>
      </c>
      <c r="CQ251" s="324" t="s">
        <v>222</v>
      </c>
      <c r="CR251" s="324" t="s">
        <v>222</v>
      </c>
      <c r="CS251" s="358" t="s">
        <v>222</v>
      </c>
      <c r="CT251" s="324" t="s">
        <v>222</v>
      </c>
      <c r="CU251" s="324" t="s">
        <v>222</v>
      </c>
    </row>
    <row r="252" spans="1:99">
      <c r="A252" s="8" t="s">
        <v>248</v>
      </c>
      <c r="B252" s="182"/>
      <c r="G252" s="119"/>
      <c r="L252" s="119"/>
      <c r="Q252" s="119"/>
      <c r="V252" s="119"/>
      <c r="AA252" s="119"/>
      <c r="AF252" s="119"/>
      <c r="AK252" s="119"/>
      <c r="AP252" s="119"/>
      <c r="AU252" s="119"/>
      <c r="AZ252" s="119"/>
      <c r="BA252" s="310"/>
      <c r="BB252" s="310"/>
      <c r="BC252" s="310"/>
      <c r="BD252" s="310"/>
      <c r="BE252" s="311"/>
      <c r="BF252" s="324"/>
      <c r="BG252" s="324"/>
      <c r="BH252" s="324"/>
      <c r="BI252" s="324"/>
      <c r="BJ252" s="311"/>
      <c r="BK252" s="324">
        <v>0.11600000000000001</v>
      </c>
      <c r="BL252" s="324">
        <v>9.5000000000000001E-2</v>
      </c>
      <c r="BM252" s="324">
        <v>0.16900000000000001</v>
      </c>
      <c r="BN252" s="324">
        <v>8.8999999999999996E-2</v>
      </c>
      <c r="BO252" s="358">
        <v>9.5000000000000001E-2</v>
      </c>
      <c r="BP252" s="324">
        <v>9.5000000000000001E-2</v>
      </c>
      <c r="BQ252" s="324">
        <v>0.08</v>
      </c>
      <c r="BR252" s="324">
        <v>0.108</v>
      </c>
      <c r="BS252" s="324">
        <v>0.1</v>
      </c>
      <c r="BT252" s="358">
        <v>9.6000000000000002E-2</v>
      </c>
      <c r="BU252" s="324">
        <v>8.4000000000000005E-2</v>
      </c>
      <c r="BV252" s="324">
        <v>0.11799999999999999</v>
      </c>
      <c r="BW252" s="324">
        <v>9.5000000000000001E-2</v>
      </c>
      <c r="BX252" s="324">
        <v>9.2999999999999999E-2</v>
      </c>
      <c r="BY252" s="358">
        <v>9.8000000000000004E-2</v>
      </c>
      <c r="BZ252" s="324">
        <v>-3.5999999999999997E-2</v>
      </c>
      <c r="CA252" s="324">
        <v>-0.10100000000000001</v>
      </c>
      <c r="CB252" s="324">
        <v>-4.8000000000000001E-2</v>
      </c>
      <c r="CC252" s="324">
        <v>-0.04</v>
      </c>
      <c r="CD252" s="358">
        <v>-5.8999999999999997E-2</v>
      </c>
      <c r="CE252" s="324">
        <v>6.9000000000000006E-2</v>
      </c>
      <c r="CF252" s="324">
        <v>0.156</v>
      </c>
      <c r="CG252" s="324">
        <v>0.14399999999999999</v>
      </c>
      <c r="CH252" s="324">
        <v>0.187</v>
      </c>
      <c r="CI252" s="358">
        <v>0.14000000000000001</v>
      </c>
      <c r="CJ252" s="324">
        <v>0.19600000000000001</v>
      </c>
      <c r="CK252" s="324">
        <v>0.187</v>
      </c>
      <c r="CL252" s="324">
        <v>0.13500000000000001</v>
      </c>
      <c r="CM252" s="324">
        <v>5.2999999999999999E-2</v>
      </c>
      <c r="CN252" s="358">
        <v>0.14000000000000001</v>
      </c>
      <c r="CO252" s="324">
        <v>5.0000000000000001E-3</v>
      </c>
      <c r="CP252" s="324" t="s">
        <v>222</v>
      </c>
      <c r="CQ252" s="324" t="s">
        <v>222</v>
      </c>
      <c r="CR252" s="324" t="s">
        <v>222</v>
      </c>
      <c r="CS252" s="358" t="s">
        <v>222</v>
      </c>
      <c r="CT252" s="324" t="s">
        <v>222</v>
      </c>
      <c r="CU252" s="324" t="s">
        <v>222</v>
      </c>
    </row>
    <row r="253" spans="1:99">
      <c r="A253" s="8" t="s">
        <v>249</v>
      </c>
      <c r="B253" s="182"/>
      <c r="G253" s="119"/>
      <c r="L253" s="119"/>
      <c r="Q253" s="119"/>
      <c r="V253" s="119"/>
      <c r="AA253" s="119"/>
      <c r="AF253" s="119"/>
      <c r="AK253" s="119"/>
      <c r="AP253" s="119"/>
      <c r="AU253" s="119"/>
      <c r="AZ253" s="119"/>
      <c r="BA253" s="310"/>
      <c r="BB253" s="324"/>
      <c r="BC253" s="14"/>
      <c r="BD253" s="324"/>
      <c r="BE253" s="358"/>
      <c r="BF253" s="324"/>
      <c r="BG253" s="324"/>
      <c r="BH253" s="324"/>
      <c r="BI253" s="324"/>
      <c r="BJ253" s="358"/>
      <c r="BK253" s="324">
        <v>0.104</v>
      </c>
      <c r="BL253" s="324">
        <v>9.7000000000000003E-2</v>
      </c>
      <c r="BM253" s="324">
        <v>9.6000000000000002E-2</v>
      </c>
      <c r="BN253" s="324">
        <v>8.5999999999999993E-2</v>
      </c>
      <c r="BO253" s="358">
        <v>9.5000000000000001E-2</v>
      </c>
      <c r="BP253" s="324">
        <v>6.9000000000000006E-2</v>
      </c>
      <c r="BQ253" s="324">
        <v>6.9000000000000006E-2</v>
      </c>
      <c r="BR253" s="324">
        <v>6.7000000000000004E-2</v>
      </c>
      <c r="BS253" s="324">
        <v>9.1999999999999998E-2</v>
      </c>
      <c r="BT253" s="358">
        <v>7.4999999999999997E-2</v>
      </c>
      <c r="BU253" s="324">
        <v>5.5E-2</v>
      </c>
      <c r="BV253" s="324">
        <v>7.8E-2</v>
      </c>
      <c r="BW253" s="324">
        <v>9.1999999999999998E-2</v>
      </c>
      <c r="BX253" s="324">
        <v>7.0000000000000007E-2</v>
      </c>
      <c r="BY253" s="358">
        <v>7.2999999999999995E-2</v>
      </c>
      <c r="BZ253" s="324">
        <v>-7.0999999999999994E-2</v>
      </c>
      <c r="CA253" s="324">
        <v>-7.2999999999999995E-2</v>
      </c>
      <c r="CB253" s="324">
        <v>-3.5999999999999997E-2</v>
      </c>
      <c r="CC253" s="324">
        <v>1.2999999999999999E-2</v>
      </c>
      <c r="CD253" s="358">
        <v>-4.1000000000000002E-2</v>
      </c>
      <c r="CE253" s="324">
        <v>0.183</v>
      </c>
      <c r="CF253" s="324">
        <v>0.217</v>
      </c>
      <c r="CG253" s="324">
        <v>0.183</v>
      </c>
      <c r="CH253" s="324">
        <v>0.19</v>
      </c>
      <c r="CI253" s="358">
        <v>0.19400000000000001</v>
      </c>
      <c r="CJ253" s="324">
        <v>0.16400000000000001</v>
      </c>
      <c r="CK253" s="324">
        <v>0.14499999999999999</v>
      </c>
      <c r="CL253" s="324">
        <v>0.125</v>
      </c>
      <c r="CM253" s="324">
        <v>9.0999999999999998E-2</v>
      </c>
      <c r="CN253" s="358">
        <v>0.13</v>
      </c>
      <c r="CO253" s="324">
        <v>9.4E-2</v>
      </c>
      <c r="CP253" s="324" t="s">
        <v>222</v>
      </c>
      <c r="CQ253" s="324" t="s">
        <v>222</v>
      </c>
      <c r="CR253" s="324" t="s">
        <v>222</v>
      </c>
      <c r="CS253" s="358" t="s">
        <v>222</v>
      </c>
      <c r="CT253" s="324" t="s">
        <v>222</v>
      </c>
      <c r="CU253" s="324" t="s">
        <v>222</v>
      </c>
    </row>
    <row r="254" spans="1:99">
      <c r="A254" s="8" t="s">
        <v>255</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0.107</v>
      </c>
      <c r="BL254" s="324">
        <v>0.104</v>
      </c>
      <c r="BM254" s="324">
        <v>0.13700000000000001</v>
      </c>
      <c r="BN254" s="324">
        <v>0.126</v>
      </c>
      <c r="BO254" s="358">
        <v>0.11899999999999999</v>
      </c>
      <c r="BP254" s="324">
        <v>0.121</v>
      </c>
      <c r="BQ254" s="324">
        <v>0.14699999999999999</v>
      </c>
      <c r="BR254" s="324">
        <v>0.157</v>
      </c>
      <c r="BS254" s="324">
        <v>0.182</v>
      </c>
      <c r="BT254" s="358">
        <v>0.153</v>
      </c>
      <c r="BU254" s="324">
        <v>0.18099999999999999</v>
      </c>
      <c r="BV254" s="324">
        <v>0.16</v>
      </c>
      <c r="BW254" s="324">
        <v>0.17100000000000001</v>
      </c>
      <c r="BX254" s="324">
        <v>0.16200000000000001</v>
      </c>
      <c r="BY254" s="358">
        <v>0.16800000000000001</v>
      </c>
      <c r="BZ254" s="324">
        <v>0.13800000000000001</v>
      </c>
      <c r="CA254" s="324">
        <v>0.17199999999999999</v>
      </c>
      <c r="CB254" s="324">
        <v>0.182</v>
      </c>
      <c r="CC254" s="324">
        <v>0.193</v>
      </c>
      <c r="CD254" s="358">
        <v>0.17100000000000001</v>
      </c>
      <c r="CE254" s="324">
        <v>0.254</v>
      </c>
      <c r="CF254" s="324">
        <v>0.19</v>
      </c>
      <c r="CG254" s="324">
        <v>0.16300000000000001</v>
      </c>
      <c r="CH254" s="324">
        <v>0.16400000000000001</v>
      </c>
      <c r="CI254" s="358">
        <v>0.192</v>
      </c>
      <c r="CJ254" s="324">
        <v>0.11899999999999999</v>
      </c>
      <c r="CK254" s="324">
        <v>0.14499999999999999</v>
      </c>
      <c r="CL254" s="324">
        <v>0.14399999999999999</v>
      </c>
      <c r="CM254" s="324">
        <v>0.123</v>
      </c>
      <c r="CN254" s="358">
        <v>0.13300000000000001</v>
      </c>
      <c r="CO254" s="324">
        <v>0.10100000000000001</v>
      </c>
      <c r="CP254" s="324" t="s">
        <v>222</v>
      </c>
      <c r="CQ254" s="324" t="s">
        <v>222</v>
      </c>
      <c r="CR254" s="324" t="s">
        <v>222</v>
      </c>
      <c r="CS254" s="358" t="s">
        <v>222</v>
      </c>
      <c r="CT254" s="324" t="s">
        <v>222</v>
      </c>
      <c r="CU254" s="324" t="s">
        <v>222</v>
      </c>
    </row>
    <row r="255" spans="1:99" hidden="1">
      <c r="A255" s="8" t="s">
        <v>256</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0.20300000000000001</v>
      </c>
      <c r="BL255" s="324">
        <v>0.22700000000000001</v>
      </c>
      <c r="BM255" s="324">
        <v>0.29399999999999998</v>
      </c>
      <c r="BN255" s="324">
        <v>0.33700000000000002</v>
      </c>
      <c r="BO255" s="358">
        <v>0.26700000000000002</v>
      </c>
      <c r="BP255" s="219">
        <v>0.309</v>
      </c>
      <c r="BQ255" s="219">
        <v>0.222</v>
      </c>
      <c r="BR255" s="219">
        <v>0.18099999999999999</v>
      </c>
      <c r="BS255" s="219">
        <v>0.113</v>
      </c>
      <c r="BT255" s="358">
        <v>0.19900000000000001</v>
      </c>
      <c r="BU255" s="219" t="s">
        <v>222</v>
      </c>
      <c r="BV255" s="219" t="s">
        <v>222</v>
      </c>
      <c r="BW255" s="219" t="s">
        <v>222</v>
      </c>
      <c r="BX255" s="219" t="s">
        <v>222</v>
      </c>
      <c r="BY255" s="364" t="s">
        <v>222</v>
      </c>
      <c r="BZ255" s="219" t="s">
        <v>222</v>
      </c>
      <c r="CA255" s="219" t="s">
        <v>222</v>
      </c>
      <c r="CB255" s="219" t="s">
        <v>222</v>
      </c>
      <c r="CC255" s="219" t="s">
        <v>222</v>
      </c>
      <c r="CD255" s="364" t="s">
        <v>222</v>
      </c>
      <c r="CE255" s="219" t="s">
        <v>222</v>
      </c>
      <c r="CF255" s="219" t="s">
        <v>222</v>
      </c>
      <c r="CG255" s="219" t="s">
        <v>222</v>
      </c>
      <c r="CH255" s="219" t="s">
        <v>222</v>
      </c>
      <c r="CI255" s="364" t="s">
        <v>222</v>
      </c>
      <c r="CJ255" s="219" t="s">
        <v>222</v>
      </c>
      <c r="CK255" s="219" t="s">
        <v>222</v>
      </c>
      <c r="CL255" s="219" t="s">
        <v>222</v>
      </c>
      <c r="CM255" s="219" t="e">
        <v>#N/A</v>
      </c>
      <c r="CN255" s="364" t="e">
        <v>#N/A</v>
      </c>
      <c r="CO255" s="219" t="e">
        <v>#N/A</v>
      </c>
      <c r="CP255" s="219" t="s">
        <v>222</v>
      </c>
      <c r="CQ255" s="219" t="s">
        <v>222</v>
      </c>
      <c r="CR255" s="219" t="s">
        <v>222</v>
      </c>
      <c r="CS255" s="364" t="s">
        <v>222</v>
      </c>
      <c r="CT255" s="219" t="s">
        <v>222</v>
      </c>
      <c r="CU255" s="219" t="s">
        <v>222</v>
      </c>
    </row>
    <row r="256" spans="1:99" hidden="1">
      <c r="A256" s="8" t="s">
        <v>257</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0.16500000000000001</v>
      </c>
      <c r="BL256" s="324">
        <v>0.23200000000000001</v>
      </c>
      <c r="BM256" s="324">
        <v>0.24099999999999999</v>
      </c>
      <c r="BN256" s="324">
        <v>0.254</v>
      </c>
      <c r="BO256" s="364" t="s">
        <v>222</v>
      </c>
      <c r="BP256" s="219" t="s">
        <v>222</v>
      </c>
      <c r="BQ256" s="219" t="s">
        <v>222</v>
      </c>
      <c r="BR256" s="219" t="s">
        <v>222</v>
      </c>
      <c r="BS256" s="219" t="s">
        <v>222</v>
      </c>
      <c r="BT256" s="364" t="s">
        <v>222</v>
      </c>
      <c r="BU256" s="219" t="s">
        <v>222</v>
      </c>
      <c r="BV256" s="219" t="s">
        <v>222</v>
      </c>
      <c r="BW256" s="219" t="s">
        <v>222</v>
      </c>
      <c r="BX256" s="219" t="s">
        <v>222</v>
      </c>
      <c r="BY256" s="364" t="s">
        <v>222</v>
      </c>
      <c r="BZ256" s="219" t="s">
        <v>222</v>
      </c>
      <c r="CA256" s="219" t="s">
        <v>222</v>
      </c>
      <c r="CB256" s="219" t="s">
        <v>222</v>
      </c>
      <c r="CC256" s="219" t="s">
        <v>222</v>
      </c>
      <c r="CD256" s="364" t="s">
        <v>222</v>
      </c>
      <c r="CE256" s="219" t="s">
        <v>222</v>
      </c>
      <c r="CF256" s="219" t="s">
        <v>222</v>
      </c>
      <c r="CG256" s="219" t="s">
        <v>222</v>
      </c>
      <c r="CH256" s="219" t="s">
        <v>222</v>
      </c>
      <c r="CI256" s="364" t="s">
        <v>222</v>
      </c>
      <c r="CJ256" s="219" t="s">
        <v>222</v>
      </c>
      <c r="CK256" s="219" t="s">
        <v>222</v>
      </c>
      <c r="CL256" s="219" t="s">
        <v>222</v>
      </c>
      <c r="CM256" s="219" t="e">
        <v>#N/A</v>
      </c>
      <c r="CN256" s="364" t="e">
        <v>#N/A</v>
      </c>
      <c r="CO256" s="219" t="e">
        <v>#N/A</v>
      </c>
      <c r="CP256" s="219" t="s">
        <v>222</v>
      </c>
      <c r="CQ256" s="219" t="s">
        <v>222</v>
      </c>
      <c r="CR256" s="219" t="s">
        <v>222</v>
      </c>
      <c r="CS256" s="364" t="s">
        <v>222</v>
      </c>
      <c r="CT256" s="219" t="s">
        <v>222</v>
      </c>
      <c r="CU256" s="219" t="s">
        <v>222</v>
      </c>
    </row>
    <row r="257" spans="1:99">
      <c r="A257" s="8" t="s">
        <v>258</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8.2000000000000003E-2</v>
      </c>
      <c r="BL257" s="324">
        <v>0.10100000000000001</v>
      </c>
      <c r="BM257" s="324">
        <v>9.6000000000000002E-2</v>
      </c>
      <c r="BN257" s="324">
        <v>7.6999999999999999E-2</v>
      </c>
      <c r="BO257" s="358">
        <v>0.09</v>
      </c>
      <c r="BP257" s="324">
        <v>6.7000000000000004E-2</v>
      </c>
      <c r="BQ257" s="324">
        <v>5.8000000000000003E-2</v>
      </c>
      <c r="BR257" s="324">
        <v>5.8000000000000003E-2</v>
      </c>
      <c r="BS257" s="324">
        <v>0.06</v>
      </c>
      <c r="BT257" s="358">
        <v>6.0999999999999999E-2</v>
      </c>
      <c r="BU257" s="324">
        <v>7.8E-2</v>
      </c>
      <c r="BV257" s="324">
        <v>5.6000000000000001E-2</v>
      </c>
      <c r="BW257" s="324">
        <v>3.3000000000000002E-2</v>
      </c>
      <c r="BX257" s="324">
        <v>3.5000000000000003E-2</v>
      </c>
      <c r="BY257" s="358">
        <v>0.05</v>
      </c>
      <c r="BZ257" s="324">
        <v>-0.04</v>
      </c>
      <c r="CA257" s="324">
        <v>-1.4999999999999999E-2</v>
      </c>
      <c r="CB257" s="324">
        <v>2.4E-2</v>
      </c>
      <c r="CC257" s="324">
        <v>3.9E-2</v>
      </c>
      <c r="CD257" s="358">
        <v>2E-3</v>
      </c>
      <c r="CE257" s="324">
        <v>0.123</v>
      </c>
      <c r="CF257" s="324">
        <v>0.14799999999999999</v>
      </c>
      <c r="CG257" s="324">
        <v>0.17699999999999999</v>
      </c>
      <c r="CH257" s="324">
        <v>0.18</v>
      </c>
      <c r="CI257" s="358">
        <v>0.158</v>
      </c>
      <c r="CJ257" s="324">
        <v>0.16400000000000001</v>
      </c>
      <c r="CK257" s="324">
        <v>0.159</v>
      </c>
      <c r="CL257" s="324">
        <v>0.13600000000000001</v>
      </c>
      <c r="CM257" s="324">
        <v>9.1999999999999998E-2</v>
      </c>
      <c r="CN257" s="358">
        <v>0.13700000000000001</v>
      </c>
      <c r="CO257" s="324">
        <v>4.3999999999999997E-2</v>
      </c>
      <c r="CP257" s="324" t="s">
        <v>222</v>
      </c>
      <c r="CQ257" s="324" t="s">
        <v>222</v>
      </c>
      <c r="CR257" s="324" t="s">
        <v>222</v>
      </c>
      <c r="CS257" s="358" t="s">
        <v>222</v>
      </c>
      <c r="CT257" s="324" t="s">
        <v>222</v>
      </c>
      <c r="CU257" s="324" t="s">
        <v>222</v>
      </c>
    </row>
    <row r="258" spans="1:99">
      <c r="A258" s="8" t="s">
        <v>259</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5.3999999999999999E-2</v>
      </c>
      <c r="BL258" s="324">
        <v>6.9000000000000006E-2</v>
      </c>
      <c r="BM258" s="324">
        <v>2.1999999999999999E-2</v>
      </c>
      <c r="BN258" s="324">
        <v>1.7999999999999999E-2</v>
      </c>
      <c r="BO258" s="358">
        <v>4.8000000000000001E-2</v>
      </c>
      <c r="BP258" s="324">
        <v>0.11799999999999999</v>
      </c>
      <c r="BQ258" s="324">
        <v>0.19800000000000001</v>
      </c>
      <c r="BR258" s="324">
        <v>0.22600000000000001</v>
      </c>
      <c r="BS258" s="324">
        <v>0.20799999999999999</v>
      </c>
      <c r="BT258" s="358">
        <v>0.187</v>
      </c>
      <c r="BU258" s="324">
        <v>0.16900000000000001</v>
      </c>
      <c r="BV258" s="324">
        <v>9.2999999999999999E-2</v>
      </c>
      <c r="BW258" s="324">
        <v>5.7000000000000002E-2</v>
      </c>
      <c r="BX258" s="324">
        <v>-7.0000000000000001E-3</v>
      </c>
      <c r="BY258" s="358">
        <v>7.4999999999999997E-2</v>
      </c>
      <c r="BZ258" s="324">
        <v>-0.125</v>
      </c>
      <c r="CA258" s="324">
        <v>-9.1999999999999998E-2</v>
      </c>
      <c r="CB258" s="324">
        <v>-2.9000000000000001E-2</v>
      </c>
      <c r="CC258" s="324">
        <v>8.0000000000000002E-3</v>
      </c>
      <c r="CD258" s="358">
        <v>-5.8999999999999997E-2</v>
      </c>
      <c r="CE258" s="324">
        <v>7.6999999999999999E-2</v>
      </c>
      <c r="CF258" s="324">
        <v>6.4000000000000001E-2</v>
      </c>
      <c r="CG258" s="324">
        <v>5.1999999999999998E-2</v>
      </c>
      <c r="CH258" s="324">
        <v>0.04</v>
      </c>
      <c r="CI258" s="358">
        <v>5.8000000000000003E-2</v>
      </c>
      <c r="CJ258" s="324">
        <v>9.8000000000000004E-2</v>
      </c>
      <c r="CK258" s="324">
        <v>0.13100000000000001</v>
      </c>
      <c r="CL258" s="324">
        <v>0.13300000000000001</v>
      </c>
      <c r="CM258" s="324">
        <v>0.14599999999999999</v>
      </c>
      <c r="CN258" s="358">
        <v>0.128</v>
      </c>
      <c r="CO258" s="324">
        <v>0.16900000000000001</v>
      </c>
      <c r="CP258" s="324" t="s">
        <v>222</v>
      </c>
      <c r="CQ258" s="324" t="s">
        <v>222</v>
      </c>
      <c r="CR258" s="324" t="s">
        <v>222</v>
      </c>
      <c r="CS258" s="358" t="s">
        <v>222</v>
      </c>
      <c r="CT258" s="324" t="s">
        <v>222</v>
      </c>
      <c r="CU258" s="324" t="s">
        <v>222</v>
      </c>
    </row>
    <row r="259" spans="1:99" ht="15.75" thickBot="1">
      <c r="A259" s="344" t="s">
        <v>327</v>
      </c>
      <c r="B259" s="182"/>
      <c r="G259" s="119"/>
      <c r="L259" s="119"/>
      <c r="Q259" s="119"/>
      <c r="V259" s="119"/>
      <c r="AA259" s="119"/>
      <c r="AF259" s="119"/>
      <c r="AK259" s="119"/>
      <c r="AP259" s="119"/>
      <c r="AU259" s="119"/>
      <c r="AZ259" s="119"/>
      <c r="BA259" s="338"/>
      <c r="BB259" s="339"/>
      <c r="BC259" s="339"/>
      <c r="BD259" s="339"/>
      <c r="BE259" s="360"/>
      <c r="BF259" s="339"/>
      <c r="BG259" s="339"/>
      <c r="BH259" s="339"/>
      <c r="BI259" s="339"/>
      <c r="BJ259" s="360"/>
      <c r="BK259" s="325">
        <v>6.3E-2</v>
      </c>
      <c r="BL259" s="325">
        <v>7.0999999999999994E-2</v>
      </c>
      <c r="BM259" s="325">
        <v>6.2E-2</v>
      </c>
      <c r="BN259" s="325">
        <v>7.1999999999999995E-2</v>
      </c>
      <c r="BO259" s="359">
        <v>6.7000000000000004E-2</v>
      </c>
      <c r="BP259" s="325">
        <v>9.2999999999999999E-2</v>
      </c>
      <c r="BQ259" s="325">
        <v>0.115</v>
      </c>
      <c r="BR259" s="325">
        <v>0.121</v>
      </c>
      <c r="BS259" s="325">
        <v>0.127</v>
      </c>
      <c r="BT259" s="359">
        <v>0.114</v>
      </c>
      <c r="BU259" s="325">
        <v>0.106</v>
      </c>
      <c r="BV259" s="325">
        <v>8.4000000000000005E-2</v>
      </c>
      <c r="BW259" s="325">
        <v>6.8000000000000005E-2</v>
      </c>
      <c r="BX259" s="325">
        <v>0.03</v>
      </c>
      <c r="BY259" s="359">
        <v>7.0999999999999994E-2</v>
      </c>
      <c r="BZ259" s="325">
        <v>-6.3E-2</v>
      </c>
      <c r="CA259" s="325">
        <v>-3.2000000000000001E-2</v>
      </c>
      <c r="CB259" s="325">
        <v>4.0000000000000001E-3</v>
      </c>
      <c r="CC259" s="325">
        <v>5.8999999999999997E-2</v>
      </c>
      <c r="CD259" s="359">
        <v>-8.0000000000000002E-3</v>
      </c>
      <c r="CE259" s="325">
        <v>0.16400000000000001</v>
      </c>
      <c r="CF259" s="325">
        <v>0.155</v>
      </c>
      <c r="CG259" s="325">
        <v>0.154</v>
      </c>
      <c r="CH259" s="325">
        <v>0.14299999999999999</v>
      </c>
      <c r="CI259" s="359">
        <v>0.154</v>
      </c>
      <c r="CJ259" s="325">
        <v>0.155</v>
      </c>
      <c r="CK259" s="325">
        <v>0.154</v>
      </c>
      <c r="CL259" s="325">
        <v>0.13500000000000001</v>
      </c>
      <c r="CM259" s="325">
        <v>0.107</v>
      </c>
      <c r="CN259" s="359">
        <v>0.13700000000000001</v>
      </c>
      <c r="CO259" s="325">
        <v>7.0000000000000007E-2</v>
      </c>
      <c r="CP259" s="325" t="s">
        <v>222</v>
      </c>
      <c r="CQ259" s="325" t="s">
        <v>222</v>
      </c>
      <c r="CR259" s="325" t="s">
        <v>222</v>
      </c>
      <c r="CS259" s="359" t="s">
        <v>222</v>
      </c>
      <c r="CT259" s="325" t="s">
        <v>222</v>
      </c>
      <c r="CU259" s="325" t="s">
        <v>222</v>
      </c>
    </row>
    <row r="260" spans="1:99">
      <c r="A260" s="353" t="s">
        <v>328</v>
      </c>
      <c r="B260" s="182"/>
      <c r="G260" s="119"/>
      <c r="L260" s="119"/>
      <c r="Q260" s="119"/>
      <c r="V260" s="119"/>
      <c r="AA260" s="119"/>
      <c r="AF260" s="119"/>
      <c r="AK260" s="119"/>
      <c r="AP260" s="119"/>
      <c r="AU260" s="119"/>
      <c r="AZ260" s="119"/>
      <c r="BA260" s="338"/>
      <c r="BB260" s="339"/>
      <c r="BC260" s="339"/>
      <c r="BD260" s="339"/>
      <c r="BE260" s="360"/>
      <c r="BF260" s="339"/>
      <c r="BG260" s="351">
        <v>0.3</v>
      </c>
      <c r="BH260" s="351">
        <v>0.30199999999999999</v>
      </c>
      <c r="BI260" s="351">
        <v>0.22700000000000001</v>
      </c>
      <c r="BJ260" s="362">
        <v>0.28799999999999998</v>
      </c>
      <c r="BK260" s="351">
        <v>0.26</v>
      </c>
      <c r="BL260" s="351">
        <v>0.31</v>
      </c>
      <c r="BM260" s="351">
        <v>0.39600000000000002</v>
      </c>
      <c r="BN260" s="351">
        <v>0.42799999999999999</v>
      </c>
      <c r="BO260" s="363">
        <v>0.35299999999999998</v>
      </c>
      <c r="BP260" s="219">
        <v>0.44800000000000001</v>
      </c>
      <c r="BQ260" s="219">
        <v>0.59799999999999998</v>
      </c>
      <c r="BR260" s="219">
        <v>0.52700000000000002</v>
      </c>
      <c r="BS260" s="219">
        <v>0.46400000000000002</v>
      </c>
      <c r="BT260" s="363">
        <v>0.50600000000000001</v>
      </c>
      <c r="BU260" s="219">
        <v>0.42099999999999999</v>
      </c>
      <c r="BV260" s="219">
        <v>0.27900000000000003</v>
      </c>
      <c r="BW260" s="219" t="s">
        <v>222</v>
      </c>
      <c r="BX260" s="219" t="s">
        <v>222</v>
      </c>
      <c r="BY260" s="117" t="s">
        <v>222</v>
      </c>
      <c r="BZ260" s="219" t="s">
        <v>222</v>
      </c>
      <c r="CA260" s="219" t="s">
        <v>222</v>
      </c>
      <c r="CB260" s="219" t="s">
        <v>222</v>
      </c>
      <c r="CC260" s="219" t="s">
        <v>222</v>
      </c>
      <c r="CD260" s="117" t="s">
        <v>222</v>
      </c>
      <c r="CE260" s="219" t="s">
        <v>222</v>
      </c>
      <c r="CF260" s="219" t="s">
        <v>222</v>
      </c>
      <c r="CG260" s="219" t="s">
        <v>222</v>
      </c>
      <c r="CH260" s="219" t="s">
        <v>222</v>
      </c>
      <c r="CI260" s="117" t="s">
        <v>222</v>
      </c>
      <c r="CJ260" s="219" t="s">
        <v>222</v>
      </c>
      <c r="CK260" s="219" t="s">
        <v>222</v>
      </c>
      <c r="CL260" s="219" t="s">
        <v>222</v>
      </c>
      <c r="CM260" s="219" t="s">
        <v>222</v>
      </c>
      <c r="CN260" s="117" t="s">
        <v>222</v>
      </c>
      <c r="CO260" s="219" t="s">
        <v>222</v>
      </c>
      <c r="CP260" s="219" t="s">
        <v>222</v>
      </c>
      <c r="CQ260" s="219" t="s">
        <v>222</v>
      </c>
      <c r="CR260" s="219" t="s">
        <v>222</v>
      </c>
      <c r="CS260" s="117" t="s">
        <v>222</v>
      </c>
      <c r="CT260" s="219" t="s">
        <v>222</v>
      </c>
      <c r="CU260" s="219" t="s">
        <v>222</v>
      </c>
    </row>
    <row r="261" spans="1:99">
      <c r="B261" s="182"/>
      <c r="G261" s="119"/>
      <c r="L261" s="119"/>
      <c r="Q261" s="119"/>
      <c r="V261" s="119"/>
      <c r="AA261" s="119"/>
      <c r="AF261" s="119"/>
      <c r="AK261" s="119"/>
      <c r="AP261" s="119"/>
      <c r="AU261" s="119"/>
      <c r="AZ261" s="119"/>
      <c r="BA261" s="336"/>
      <c r="BB261" s="336"/>
      <c r="BC261" s="336"/>
      <c r="BD261" s="336"/>
      <c r="BE261" s="361"/>
      <c r="BF261" s="335"/>
      <c r="BG261" s="335"/>
      <c r="BH261" s="335"/>
      <c r="BI261" s="335"/>
      <c r="BJ261" s="361"/>
      <c r="BK261" s="335"/>
      <c r="BL261" s="335"/>
      <c r="BM261" s="335"/>
      <c r="BN261" s="335"/>
      <c r="BO261" s="361"/>
      <c r="BP261" s="335"/>
      <c r="BQ261" s="335"/>
      <c r="BR261" s="335"/>
      <c r="BS261" s="335"/>
      <c r="BT261" s="361"/>
      <c r="BU261" s="335"/>
      <c r="BV261" s="335"/>
      <c r="BW261" s="335"/>
      <c r="BX261" s="335"/>
      <c r="BY261" s="361"/>
      <c r="BZ261" s="335"/>
      <c r="CA261" s="335"/>
      <c r="CB261" s="335"/>
      <c r="CC261" s="335"/>
      <c r="CD261" s="361"/>
      <c r="CE261" s="335"/>
      <c r="CF261" s="335"/>
      <c r="CG261" s="335"/>
      <c r="CH261" s="335"/>
      <c r="CI261" s="361"/>
      <c r="CJ261" s="335"/>
      <c r="CK261" s="335"/>
      <c r="CL261" s="335"/>
      <c r="CM261" s="335"/>
      <c r="CN261" s="361"/>
      <c r="CO261" s="335"/>
      <c r="CP261" s="335"/>
      <c r="CQ261" s="335"/>
      <c r="CR261" s="335"/>
      <c r="CS261" s="361"/>
      <c r="CT261" s="335"/>
      <c r="CU261" s="335"/>
    </row>
    <row r="262" spans="1:99">
      <c r="B262" s="182"/>
      <c r="G262" s="119"/>
      <c r="L262" s="119"/>
      <c r="Q262" s="119"/>
      <c r="V262" s="119"/>
      <c r="AA262" s="119"/>
      <c r="AF262" s="119"/>
      <c r="AK262" s="119"/>
      <c r="AP262" s="119"/>
      <c r="AU262" s="119"/>
      <c r="AZ262" s="119"/>
      <c r="BB262" s="326"/>
      <c r="BC262" s="326"/>
      <c r="BD262" s="326"/>
      <c r="BE262" s="119"/>
      <c r="BF262" s="326"/>
      <c r="BG262" s="326"/>
      <c r="BH262" s="326"/>
      <c r="BI262" s="326"/>
      <c r="BJ262" s="119"/>
      <c r="BK262" s="326"/>
      <c r="BL262" s="326"/>
      <c r="BM262" s="326"/>
      <c r="BN262" s="326"/>
      <c r="BO262" s="119"/>
      <c r="BP262" s="326"/>
      <c r="BQ262" s="326"/>
      <c r="BR262" s="326"/>
      <c r="BS262" s="326"/>
      <c r="BT262" s="119"/>
      <c r="BU262" s="326"/>
      <c r="BV262" s="326"/>
      <c r="BW262" s="326"/>
      <c r="BX262" s="326"/>
      <c r="BY262" s="119"/>
      <c r="BZ262" s="326"/>
      <c r="CA262" s="326"/>
      <c r="CB262" s="326"/>
      <c r="CC262" s="326"/>
      <c r="CD262" s="119"/>
      <c r="CE262" s="326"/>
      <c r="CF262" s="326"/>
      <c r="CG262" s="326"/>
      <c r="CH262" s="326"/>
      <c r="CI262" s="119"/>
      <c r="CJ262" s="326"/>
      <c r="CK262" s="326"/>
      <c r="CL262" s="326"/>
      <c r="CM262" s="326"/>
      <c r="CN262" s="119"/>
      <c r="CO262" s="326"/>
      <c r="CP262" s="326"/>
      <c r="CQ262" s="326"/>
      <c r="CR262" s="326"/>
      <c r="CS262" s="119"/>
      <c r="CT262" s="326"/>
      <c r="CU262" s="326"/>
    </row>
    <row r="263" spans="1:99" hidden="1" outlineLevel="1">
      <c r="A263" s="88" t="s">
        <v>330</v>
      </c>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row>
    <row r="264" spans="1:99" hidden="1" outlineLevel="1">
      <c r="A264" s="8" t="s">
        <v>238</v>
      </c>
      <c r="B264" s="182"/>
      <c r="G264" s="119"/>
      <c r="L264" s="119"/>
      <c r="Q264" s="119"/>
      <c r="V264" s="119"/>
      <c r="AA264" s="119"/>
      <c r="AF264" s="119"/>
      <c r="AK264" s="119"/>
      <c r="AP264" s="119"/>
      <c r="AU264" s="119"/>
      <c r="AZ264" s="119"/>
      <c r="BA264" s="310">
        <v>4.1000000000000002E-2</v>
      </c>
      <c r="BB264" s="324">
        <v>3.1E-2</v>
      </c>
      <c r="BC264" s="324">
        <v>-2E-3</v>
      </c>
      <c r="BD264" s="324">
        <v>1.2E-2</v>
      </c>
      <c r="BE264" s="119"/>
      <c r="BF264" s="324">
        <v>4.0000000000000001E-3</v>
      </c>
      <c r="BG264" s="324">
        <v>8.9999999999999993E-3</v>
      </c>
      <c r="BH264" s="324">
        <v>-1.2999999999999999E-2</v>
      </c>
      <c r="BI264" s="324">
        <v>2.1000000000000001E-2</v>
      </c>
      <c r="BJ264" s="119"/>
      <c r="BK264" s="25" t="s">
        <v>222</v>
      </c>
      <c r="BL264" s="25" t="s">
        <v>222</v>
      </c>
      <c r="BM264" s="25" t="s">
        <v>222</v>
      </c>
      <c r="BN264" s="25" t="s">
        <v>222</v>
      </c>
      <c r="BO264" s="119" t="s">
        <v>222</v>
      </c>
      <c r="BP264" s="25" t="s">
        <v>222</v>
      </c>
      <c r="BQ264" s="25" t="s">
        <v>222</v>
      </c>
      <c r="BR264" s="25" t="s">
        <v>222</v>
      </c>
      <c r="BS264" s="25" t="s">
        <v>222</v>
      </c>
      <c r="BT264" s="119" t="s">
        <v>222</v>
      </c>
      <c r="BU264" s="25" t="s">
        <v>222</v>
      </c>
      <c r="BV264" s="25" t="s">
        <v>222</v>
      </c>
      <c r="BW264" s="25" t="s">
        <v>222</v>
      </c>
      <c r="BX264" s="25" t="s">
        <v>222</v>
      </c>
      <c r="BY264" s="119" t="s">
        <v>222</v>
      </c>
      <c r="BZ264" s="25" t="s">
        <v>222</v>
      </c>
      <c r="CA264" s="25" t="s">
        <v>222</v>
      </c>
      <c r="CB264" s="25" t="s">
        <v>222</v>
      </c>
      <c r="CC264" s="25" t="s">
        <v>222</v>
      </c>
      <c r="CD264" s="119" t="s">
        <v>222</v>
      </c>
      <c r="CE264" s="25" t="s">
        <v>222</v>
      </c>
      <c r="CF264" s="25" t="s">
        <v>222</v>
      </c>
      <c r="CG264" s="25" t="s">
        <v>222</v>
      </c>
      <c r="CH264" s="25" t="s">
        <v>222</v>
      </c>
      <c r="CI264" s="119" t="s">
        <v>222</v>
      </c>
      <c r="CJ264" s="25" t="s">
        <v>222</v>
      </c>
      <c r="CK264" s="25" t="s">
        <v>222</v>
      </c>
      <c r="CL264" s="25" t="s">
        <v>222</v>
      </c>
      <c r="CM264" s="25" t="s">
        <v>222</v>
      </c>
      <c r="CN264" s="119" t="s">
        <v>222</v>
      </c>
      <c r="CO264" s="25" t="s">
        <v>222</v>
      </c>
      <c r="CP264" s="25" t="s">
        <v>222</v>
      </c>
      <c r="CQ264" s="25" t="s">
        <v>222</v>
      </c>
      <c r="CR264" s="25" t="s">
        <v>222</v>
      </c>
      <c r="CS264" s="119" t="s">
        <v>222</v>
      </c>
      <c r="CT264" s="25" t="s">
        <v>222</v>
      </c>
      <c r="CU264" s="25" t="s">
        <v>222</v>
      </c>
    </row>
    <row r="265" spans="1:99" hidden="1" outlineLevel="1">
      <c r="A265" s="8" t="s">
        <v>239</v>
      </c>
      <c r="B265" s="182"/>
      <c r="G265" s="119"/>
      <c r="L265" s="119"/>
      <c r="Q265" s="119"/>
      <c r="V265" s="119"/>
      <c r="AA265" s="119"/>
      <c r="AF265" s="119"/>
      <c r="AK265" s="119"/>
      <c r="AP265" s="119"/>
      <c r="AU265" s="119"/>
      <c r="AZ265" s="119"/>
      <c r="BA265" s="310">
        <v>-2E-3</v>
      </c>
      <c r="BB265" s="324">
        <v>1.4E-2</v>
      </c>
      <c r="BC265" s="324">
        <v>-1E-3</v>
      </c>
      <c r="BD265" s="324">
        <v>0</v>
      </c>
      <c r="BE265" s="119"/>
      <c r="BF265" s="324">
        <v>6.7000000000000004E-2</v>
      </c>
      <c r="BG265" s="324">
        <v>0.02</v>
      </c>
      <c r="BH265" s="324">
        <v>2E-3</v>
      </c>
      <c r="BI265" s="324">
        <v>1E-3</v>
      </c>
      <c r="BJ265" s="119"/>
      <c r="BK265" s="25" t="s">
        <v>222</v>
      </c>
      <c r="BL265" s="25" t="s">
        <v>222</v>
      </c>
      <c r="BM265" s="25" t="s">
        <v>222</v>
      </c>
      <c r="BN265" s="25" t="s">
        <v>222</v>
      </c>
      <c r="BO265" s="119" t="s">
        <v>222</v>
      </c>
      <c r="BP265" s="25" t="s">
        <v>222</v>
      </c>
      <c r="BQ265" s="25" t="s">
        <v>222</v>
      </c>
      <c r="BR265" s="25" t="s">
        <v>222</v>
      </c>
      <c r="BS265" s="25" t="s">
        <v>222</v>
      </c>
      <c r="BT265" s="119" t="s">
        <v>222</v>
      </c>
      <c r="BU265" s="25" t="s">
        <v>222</v>
      </c>
      <c r="BV265" s="25" t="s">
        <v>222</v>
      </c>
      <c r="BW265" s="25" t="s">
        <v>222</v>
      </c>
      <c r="BX265" s="25" t="s">
        <v>222</v>
      </c>
      <c r="BY265" s="119" t="s">
        <v>222</v>
      </c>
      <c r="BZ265" s="25" t="s">
        <v>222</v>
      </c>
      <c r="CA265" s="25" t="s">
        <v>222</v>
      </c>
      <c r="CB265" s="25" t="s">
        <v>222</v>
      </c>
      <c r="CC265" s="25" t="s">
        <v>222</v>
      </c>
      <c r="CD265" s="119" t="s">
        <v>222</v>
      </c>
      <c r="CE265" s="25" t="s">
        <v>222</v>
      </c>
      <c r="CF265" s="25" t="s">
        <v>222</v>
      </c>
      <c r="CG265" s="25" t="s">
        <v>222</v>
      </c>
      <c r="CH265" s="25" t="s">
        <v>222</v>
      </c>
      <c r="CI265" s="119" t="s">
        <v>222</v>
      </c>
      <c r="CJ265" s="25" t="s">
        <v>222</v>
      </c>
      <c r="CK265" s="25" t="s">
        <v>222</v>
      </c>
      <c r="CL265" s="25" t="s">
        <v>222</v>
      </c>
      <c r="CM265" s="25" t="s">
        <v>222</v>
      </c>
      <c r="CN265" s="119" t="s">
        <v>222</v>
      </c>
      <c r="CO265" s="25" t="s">
        <v>222</v>
      </c>
      <c r="CP265" s="25" t="s">
        <v>222</v>
      </c>
      <c r="CQ265" s="25" t="s">
        <v>222</v>
      </c>
      <c r="CR265" s="25" t="s">
        <v>222</v>
      </c>
      <c r="CS265" s="119" t="s">
        <v>222</v>
      </c>
      <c r="CT265" s="25" t="s">
        <v>222</v>
      </c>
      <c r="CU265" s="25" t="s">
        <v>222</v>
      </c>
    </row>
    <row r="266" spans="1:99" hidden="1" outlineLevel="1">
      <c r="A266" s="8" t="s">
        <v>240</v>
      </c>
      <c r="B266" s="182"/>
      <c r="G266" s="119"/>
      <c r="L266" s="119"/>
      <c r="Q266" s="119"/>
      <c r="V266" s="119"/>
      <c r="AA266" s="119"/>
      <c r="AF266" s="119"/>
      <c r="AK266" s="119"/>
      <c r="AP266" s="119"/>
      <c r="AU266" s="119"/>
      <c r="AZ266" s="119"/>
      <c r="BA266" s="310">
        <v>3.7999999999999999E-2</v>
      </c>
      <c r="BB266" s="324">
        <v>6.0999999999999999E-2</v>
      </c>
      <c r="BC266" s="324">
        <v>1E-3</v>
      </c>
      <c r="BD266" s="324">
        <v>4.4999999999999998E-2</v>
      </c>
      <c r="BE266" s="119"/>
      <c r="BF266" s="324">
        <v>3.2000000000000001E-2</v>
      </c>
      <c r="BG266" s="324">
        <v>3.5000000000000003E-2</v>
      </c>
      <c r="BH266" s="324">
        <v>1.7000000000000001E-2</v>
      </c>
      <c r="BI266" s="324">
        <v>1.2999999999999999E-2</v>
      </c>
      <c r="BJ266" s="119"/>
      <c r="BK266" s="25" t="s">
        <v>222</v>
      </c>
      <c r="BL266" s="25" t="s">
        <v>222</v>
      </c>
      <c r="BM266" s="25" t="s">
        <v>222</v>
      </c>
      <c r="BN266" s="25" t="s">
        <v>222</v>
      </c>
      <c r="BO266" s="119" t="s">
        <v>222</v>
      </c>
      <c r="BP266" s="25" t="s">
        <v>222</v>
      </c>
      <c r="BQ266" s="25" t="s">
        <v>222</v>
      </c>
      <c r="BR266" s="25" t="s">
        <v>222</v>
      </c>
      <c r="BS266" s="25" t="s">
        <v>222</v>
      </c>
      <c r="BT266" s="119" t="s">
        <v>222</v>
      </c>
      <c r="BU266" s="25" t="s">
        <v>222</v>
      </c>
      <c r="BV266" s="25" t="s">
        <v>222</v>
      </c>
      <c r="BW266" s="25" t="s">
        <v>222</v>
      </c>
      <c r="BX266" s="25" t="s">
        <v>222</v>
      </c>
      <c r="BY266" s="119" t="s">
        <v>222</v>
      </c>
      <c r="BZ266" s="25" t="s">
        <v>222</v>
      </c>
      <c r="CA266" s="25" t="s">
        <v>222</v>
      </c>
      <c r="CB266" s="25" t="s">
        <v>222</v>
      </c>
      <c r="CC266" s="25" t="s">
        <v>222</v>
      </c>
      <c r="CD266" s="119" t="s">
        <v>222</v>
      </c>
      <c r="CE266" s="25" t="s">
        <v>222</v>
      </c>
      <c r="CF266" s="25" t="s">
        <v>222</v>
      </c>
      <c r="CG266" s="25" t="s">
        <v>222</v>
      </c>
      <c r="CH266" s="25" t="s">
        <v>222</v>
      </c>
      <c r="CI266" s="119" t="s">
        <v>222</v>
      </c>
      <c r="CJ266" s="25" t="s">
        <v>222</v>
      </c>
      <c r="CK266" s="25" t="s">
        <v>222</v>
      </c>
      <c r="CL266" s="25" t="s">
        <v>222</v>
      </c>
      <c r="CM266" s="25" t="s">
        <v>222</v>
      </c>
      <c r="CN266" s="119" t="s">
        <v>222</v>
      </c>
      <c r="CO266" s="25" t="s">
        <v>222</v>
      </c>
      <c r="CP266" s="25" t="s">
        <v>222</v>
      </c>
      <c r="CQ266" s="25" t="s">
        <v>222</v>
      </c>
      <c r="CR266" s="25" t="s">
        <v>222</v>
      </c>
      <c r="CS266" s="119" t="s">
        <v>222</v>
      </c>
      <c r="CT266" s="25" t="s">
        <v>222</v>
      </c>
      <c r="CU266" s="25" t="s">
        <v>222</v>
      </c>
    </row>
    <row r="267" spans="1:99" hidden="1" outlineLevel="1">
      <c r="A267" s="8" t="s">
        <v>241</v>
      </c>
      <c r="B267" s="182"/>
      <c r="G267" s="119"/>
      <c r="L267" s="119"/>
      <c r="Q267" s="119"/>
      <c r="V267" s="119"/>
      <c r="AA267" s="119"/>
      <c r="AF267" s="119"/>
      <c r="AK267" s="119"/>
      <c r="AP267" s="119"/>
      <c r="AU267" s="119"/>
      <c r="AZ267" s="119"/>
      <c r="BA267" s="310">
        <v>2.7E-2</v>
      </c>
      <c r="BB267" s="324">
        <v>3.1E-2</v>
      </c>
      <c r="BC267" s="324">
        <v>1.4999999999999999E-2</v>
      </c>
      <c r="BD267" s="324">
        <v>5.8000000000000003E-2</v>
      </c>
      <c r="BE267" s="119"/>
      <c r="BF267" s="324">
        <v>7.0000000000000007E-2</v>
      </c>
      <c r="BG267" s="324">
        <v>1.0999999999999999E-2</v>
      </c>
      <c r="BH267" s="324">
        <v>3.1E-2</v>
      </c>
      <c r="BI267" s="324">
        <v>4.8000000000000001E-2</v>
      </c>
      <c r="BJ267" s="119"/>
      <c r="BK267" s="25" t="s">
        <v>222</v>
      </c>
      <c r="BL267" s="25" t="s">
        <v>222</v>
      </c>
      <c r="BM267" s="25" t="s">
        <v>222</v>
      </c>
      <c r="BN267" s="25" t="s">
        <v>222</v>
      </c>
      <c r="BO267" s="119" t="s">
        <v>222</v>
      </c>
      <c r="BP267" s="25" t="s">
        <v>222</v>
      </c>
      <c r="BQ267" s="25" t="s">
        <v>222</v>
      </c>
      <c r="BR267" s="25" t="s">
        <v>222</v>
      </c>
      <c r="BS267" s="25" t="s">
        <v>222</v>
      </c>
      <c r="BT267" s="119" t="s">
        <v>222</v>
      </c>
      <c r="BU267" s="25" t="s">
        <v>222</v>
      </c>
      <c r="BV267" s="25" t="s">
        <v>222</v>
      </c>
      <c r="BW267" s="25" t="s">
        <v>222</v>
      </c>
      <c r="BX267" s="25" t="s">
        <v>222</v>
      </c>
      <c r="BY267" s="119" t="s">
        <v>222</v>
      </c>
      <c r="BZ267" s="25" t="s">
        <v>222</v>
      </c>
      <c r="CA267" s="25" t="s">
        <v>222</v>
      </c>
      <c r="CB267" s="25" t="s">
        <v>222</v>
      </c>
      <c r="CC267" s="25" t="s">
        <v>222</v>
      </c>
      <c r="CD267" s="119" t="s">
        <v>222</v>
      </c>
      <c r="CE267" s="25" t="s">
        <v>222</v>
      </c>
      <c r="CF267" s="25" t="s">
        <v>222</v>
      </c>
      <c r="CG267" s="25" t="s">
        <v>222</v>
      </c>
      <c r="CH267" s="25" t="s">
        <v>222</v>
      </c>
      <c r="CI267" s="119" t="s">
        <v>222</v>
      </c>
      <c r="CJ267" s="25" t="s">
        <v>222</v>
      </c>
      <c r="CK267" s="25" t="s">
        <v>222</v>
      </c>
      <c r="CL267" s="25" t="s">
        <v>222</v>
      </c>
      <c r="CM267" s="25" t="s">
        <v>222</v>
      </c>
      <c r="CN267" s="119" t="s">
        <v>222</v>
      </c>
      <c r="CO267" s="25" t="s">
        <v>222</v>
      </c>
      <c r="CP267" s="25" t="s">
        <v>222</v>
      </c>
      <c r="CQ267" s="25" t="s">
        <v>222</v>
      </c>
      <c r="CR267" s="25" t="s">
        <v>222</v>
      </c>
      <c r="CS267" s="119" t="s">
        <v>222</v>
      </c>
      <c r="CT267" s="25" t="s">
        <v>222</v>
      </c>
      <c r="CU267" s="25" t="s">
        <v>222</v>
      </c>
    </row>
    <row r="268" spans="1:99" hidden="1" outlineLevel="1">
      <c r="A268" s="8" t="s">
        <v>242</v>
      </c>
      <c r="B268" s="182"/>
      <c r="G268" s="119"/>
      <c r="L268" s="119"/>
      <c r="Q268" s="119"/>
      <c r="V268" s="119"/>
      <c r="AA268" s="119"/>
      <c r="AF268" s="119"/>
      <c r="AK268" s="119"/>
      <c r="AP268" s="119"/>
      <c r="AU268" s="119"/>
      <c r="AZ268" s="119"/>
      <c r="BA268" s="310">
        <v>5.0999999999999997E-2</v>
      </c>
      <c r="BB268" s="324">
        <v>3.4000000000000002E-2</v>
      </c>
      <c r="BC268" s="324">
        <v>3.6999999999999998E-2</v>
      </c>
      <c r="BD268" s="324">
        <v>2.1999999999999999E-2</v>
      </c>
      <c r="BE268" s="119"/>
      <c r="BF268" s="324">
        <v>5.3999999999999999E-2</v>
      </c>
      <c r="BG268" s="324">
        <v>2.1000000000000001E-2</v>
      </c>
      <c r="BH268" s="324">
        <v>9.5000000000000001E-2</v>
      </c>
      <c r="BI268" s="324">
        <v>-2.8000000000000001E-2</v>
      </c>
      <c r="BJ268" s="119"/>
      <c r="BK268" s="25" t="s">
        <v>222</v>
      </c>
      <c r="BL268" s="25" t="s">
        <v>222</v>
      </c>
      <c r="BM268" s="25" t="s">
        <v>222</v>
      </c>
      <c r="BN268" s="25" t="s">
        <v>222</v>
      </c>
      <c r="BO268" s="119" t="s">
        <v>222</v>
      </c>
      <c r="BP268" s="25" t="s">
        <v>222</v>
      </c>
      <c r="BQ268" s="25" t="s">
        <v>222</v>
      </c>
      <c r="BR268" s="25" t="s">
        <v>222</v>
      </c>
      <c r="BS268" s="25" t="s">
        <v>222</v>
      </c>
      <c r="BT268" s="119" t="s">
        <v>222</v>
      </c>
      <c r="BU268" s="25" t="s">
        <v>222</v>
      </c>
      <c r="BV268" s="25" t="s">
        <v>222</v>
      </c>
      <c r="BW268" s="25" t="s">
        <v>222</v>
      </c>
      <c r="BX268" s="25" t="s">
        <v>222</v>
      </c>
      <c r="BY268" s="119" t="s">
        <v>222</v>
      </c>
      <c r="BZ268" s="25" t="s">
        <v>222</v>
      </c>
      <c r="CA268" s="25" t="s">
        <v>222</v>
      </c>
      <c r="CB268" s="25" t="s">
        <v>222</v>
      </c>
      <c r="CC268" s="25" t="s">
        <v>222</v>
      </c>
      <c r="CD268" s="119" t="s">
        <v>222</v>
      </c>
      <c r="CE268" s="25" t="s">
        <v>222</v>
      </c>
      <c r="CF268" s="25" t="s">
        <v>222</v>
      </c>
      <c r="CG268" s="25" t="s">
        <v>222</v>
      </c>
      <c r="CH268" s="25" t="s">
        <v>222</v>
      </c>
      <c r="CI268" s="119" t="s">
        <v>222</v>
      </c>
      <c r="CJ268" s="25" t="s">
        <v>222</v>
      </c>
      <c r="CK268" s="25" t="s">
        <v>222</v>
      </c>
      <c r="CL268" s="25" t="s">
        <v>222</v>
      </c>
      <c r="CM268" s="25" t="s">
        <v>222</v>
      </c>
      <c r="CN268" s="119" t="s">
        <v>222</v>
      </c>
      <c r="CO268" s="25" t="s">
        <v>222</v>
      </c>
      <c r="CP268" s="25" t="s">
        <v>222</v>
      </c>
      <c r="CQ268" s="25" t="s">
        <v>222</v>
      </c>
      <c r="CR268" s="25" t="s">
        <v>222</v>
      </c>
      <c r="CS268" s="119" t="s">
        <v>222</v>
      </c>
      <c r="CT268" s="25" t="s">
        <v>222</v>
      </c>
      <c r="CU268" s="25" t="s">
        <v>222</v>
      </c>
    </row>
    <row r="269" spans="1:99" hidden="1" outlineLevel="1">
      <c r="A269" s="8" t="s">
        <v>243</v>
      </c>
      <c r="B269" s="182"/>
      <c r="G269" s="119"/>
      <c r="L269" s="119"/>
      <c r="Q269" s="119"/>
      <c r="V269" s="119"/>
      <c r="AA269" s="119"/>
      <c r="AF269" s="119"/>
      <c r="AK269" s="119"/>
      <c r="AP269" s="119"/>
      <c r="AU269" s="119"/>
      <c r="AZ269" s="119"/>
      <c r="BA269" s="310">
        <v>0.17699999999999999</v>
      </c>
      <c r="BB269" s="324">
        <v>0.32800000000000001</v>
      </c>
      <c r="BC269" s="324">
        <v>-0.11600000000000001</v>
      </c>
      <c r="BD269" s="324">
        <v>0.185</v>
      </c>
      <c r="BE269" s="119"/>
      <c r="BF269" s="324">
        <v>2.5000000000000001E-2</v>
      </c>
      <c r="BG269" s="324">
        <v>-0.20100000000000001</v>
      </c>
      <c r="BH269" s="324">
        <v>0.21</v>
      </c>
      <c r="BI269" s="324">
        <v>-0.05</v>
      </c>
      <c r="BJ269" s="119"/>
      <c r="BK269" s="25" t="s">
        <v>222</v>
      </c>
      <c r="BL269" s="25" t="s">
        <v>222</v>
      </c>
      <c r="BM269" s="25" t="s">
        <v>222</v>
      </c>
      <c r="BN269" s="25" t="s">
        <v>222</v>
      </c>
      <c r="BO269" s="119" t="s">
        <v>222</v>
      </c>
      <c r="BP269" s="25" t="s">
        <v>222</v>
      </c>
      <c r="BQ269" s="25" t="s">
        <v>222</v>
      </c>
      <c r="BR269" s="25" t="s">
        <v>222</v>
      </c>
      <c r="BS269" s="25" t="s">
        <v>222</v>
      </c>
      <c r="BT269" s="119" t="s">
        <v>222</v>
      </c>
      <c r="BU269" s="25" t="s">
        <v>222</v>
      </c>
      <c r="BV269" s="25" t="s">
        <v>222</v>
      </c>
      <c r="BW269" s="25" t="s">
        <v>222</v>
      </c>
      <c r="BX269" s="25" t="s">
        <v>222</v>
      </c>
      <c r="BY269" s="119" t="s">
        <v>222</v>
      </c>
      <c r="BZ269" s="25" t="s">
        <v>222</v>
      </c>
      <c r="CA269" s="25" t="s">
        <v>222</v>
      </c>
      <c r="CB269" s="25" t="s">
        <v>222</v>
      </c>
      <c r="CC269" s="25" t="s">
        <v>222</v>
      </c>
      <c r="CD269" s="119" t="s">
        <v>222</v>
      </c>
      <c r="CE269" s="25" t="s">
        <v>222</v>
      </c>
      <c r="CF269" s="25" t="s">
        <v>222</v>
      </c>
      <c r="CG269" s="25" t="s">
        <v>222</v>
      </c>
      <c r="CH269" s="25" t="s">
        <v>222</v>
      </c>
      <c r="CI269" s="119" t="s">
        <v>222</v>
      </c>
      <c r="CJ269" s="25" t="s">
        <v>222</v>
      </c>
      <c r="CK269" s="25" t="s">
        <v>222</v>
      </c>
      <c r="CL269" s="25" t="s">
        <v>222</v>
      </c>
      <c r="CM269" s="25" t="s">
        <v>222</v>
      </c>
      <c r="CN269" s="119" t="s">
        <v>222</v>
      </c>
      <c r="CO269" s="25" t="s">
        <v>222</v>
      </c>
      <c r="CP269" s="25" t="s">
        <v>222</v>
      </c>
      <c r="CQ269" s="25" t="s">
        <v>222</v>
      </c>
      <c r="CR269" s="25" t="s">
        <v>222</v>
      </c>
      <c r="CS269" s="119" t="s">
        <v>222</v>
      </c>
      <c r="CT269" s="25" t="s">
        <v>222</v>
      </c>
      <c r="CU269" s="25" t="s">
        <v>222</v>
      </c>
    </row>
    <row r="270" spans="1:99" hidden="1" outlineLevel="1">
      <c r="A270" s="8" t="s">
        <v>244</v>
      </c>
      <c r="B270" s="182"/>
      <c r="G270" s="119"/>
      <c r="L270" s="119"/>
      <c r="Q270" s="119"/>
      <c r="V270" s="119"/>
      <c r="AA270" s="119"/>
      <c r="AF270" s="119"/>
      <c r="AK270" s="119"/>
      <c r="AP270" s="119"/>
      <c r="AU270" s="119"/>
      <c r="AZ270" s="119"/>
      <c r="BA270" s="310">
        <v>2.4E-2</v>
      </c>
      <c r="BB270" s="324">
        <v>3.4000000000000002E-2</v>
      </c>
      <c r="BC270" s="324">
        <v>3.5000000000000003E-2</v>
      </c>
      <c r="BD270" s="324">
        <v>1.0999999999999999E-2</v>
      </c>
      <c r="BE270" s="119"/>
      <c r="BF270" s="324">
        <v>2.8000000000000001E-2</v>
      </c>
      <c r="BG270" s="324">
        <v>2.5000000000000001E-2</v>
      </c>
      <c r="BH270" s="324">
        <v>1.4999999999999999E-2</v>
      </c>
      <c r="BI270" s="324">
        <v>4.2000000000000003E-2</v>
      </c>
      <c r="BJ270" s="119"/>
      <c r="BK270" s="25" t="s">
        <v>222</v>
      </c>
      <c r="BL270" s="25" t="s">
        <v>222</v>
      </c>
      <c r="BM270" s="25" t="s">
        <v>222</v>
      </c>
      <c r="BN270" s="25" t="s">
        <v>222</v>
      </c>
      <c r="BO270" s="119" t="s">
        <v>222</v>
      </c>
      <c r="BP270" s="25" t="s">
        <v>222</v>
      </c>
      <c r="BQ270" s="25" t="s">
        <v>222</v>
      </c>
      <c r="BR270" s="25" t="s">
        <v>222</v>
      </c>
      <c r="BS270" s="25" t="s">
        <v>222</v>
      </c>
      <c r="BT270" s="119" t="s">
        <v>222</v>
      </c>
      <c r="BU270" s="25" t="s">
        <v>222</v>
      </c>
      <c r="BV270" s="25" t="s">
        <v>222</v>
      </c>
      <c r="BW270" s="25" t="s">
        <v>222</v>
      </c>
      <c r="BX270" s="25" t="s">
        <v>222</v>
      </c>
      <c r="BY270" s="119" t="s">
        <v>222</v>
      </c>
      <c r="BZ270" s="25" t="s">
        <v>222</v>
      </c>
      <c r="CA270" s="25" t="s">
        <v>222</v>
      </c>
      <c r="CB270" s="25" t="s">
        <v>222</v>
      </c>
      <c r="CC270" s="25" t="s">
        <v>222</v>
      </c>
      <c r="CD270" s="119" t="s">
        <v>222</v>
      </c>
      <c r="CE270" s="25" t="s">
        <v>222</v>
      </c>
      <c r="CF270" s="25" t="s">
        <v>222</v>
      </c>
      <c r="CG270" s="25" t="s">
        <v>222</v>
      </c>
      <c r="CH270" s="25" t="s">
        <v>222</v>
      </c>
      <c r="CI270" s="119" t="s">
        <v>222</v>
      </c>
      <c r="CJ270" s="25" t="s">
        <v>222</v>
      </c>
      <c r="CK270" s="25" t="s">
        <v>222</v>
      </c>
      <c r="CL270" s="25" t="s">
        <v>222</v>
      </c>
      <c r="CM270" s="25" t="s">
        <v>222</v>
      </c>
      <c r="CN270" s="119" t="s">
        <v>222</v>
      </c>
      <c r="CO270" s="25" t="s">
        <v>222</v>
      </c>
      <c r="CP270" s="25" t="s">
        <v>222</v>
      </c>
      <c r="CQ270" s="25" t="s">
        <v>222</v>
      </c>
      <c r="CR270" s="25" t="s">
        <v>222</v>
      </c>
      <c r="CS270" s="119" t="s">
        <v>222</v>
      </c>
      <c r="CT270" s="25" t="s">
        <v>222</v>
      </c>
      <c r="CU270" s="25" t="s">
        <v>222</v>
      </c>
    </row>
    <row r="271" spans="1:99" ht="15.75" hidden="1" outlineLevel="1" thickBot="1">
      <c r="A271" s="314" t="s">
        <v>232</v>
      </c>
      <c r="B271" s="182"/>
      <c r="G271" s="119"/>
      <c r="L271" s="119"/>
      <c r="Q271" s="119"/>
      <c r="V271" s="119"/>
      <c r="AA271" s="119"/>
      <c r="AF271" s="119"/>
      <c r="AK271" s="119"/>
      <c r="AP271" s="119"/>
      <c r="AU271" s="119"/>
      <c r="AZ271" s="119"/>
      <c r="BA271" s="316">
        <v>3.5000000000000003E-2</v>
      </c>
      <c r="BB271" s="325">
        <v>3.9E-2</v>
      </c>
      <c r="BC271" s="325">
        <v>5.0000000000000001E-3</v>
      </c>
      <c r="BD271" s="325">
        <v>2.1000000000000001E-2</v>
      </c>
      <c r="BE271" s="119"/>
      <c r="BF271" s="325">
        <v>3.1E-2</v>
      </c>
      <c r="BG271" s="325">
        <v>0.01</v>
      </c>
      <c r="BH271" s="325">
        <v>0.02</v>
      </c>
      <c r="BI271" s="325">
        <v>0.01</v>
      </c>
      <c r="BJ271" s="119"/>
      <c r="BK271" s="25" t="s">
        <v>222</v>
      </c>
      <c r="BL271" s="25" t="s">
        <v>222</v>
      </c>
      <c r="BM271" s="25" t="s">
        <v>222</v>
      </c>
      <c r="BN271" s="25" t="s">
        <v>222</v>
      </c>
      <c r="BO271" s="119" t="s">
        <v>222</v>
      </c>
      <c r="BP271" s="25" t="s">
        <v>222</v>
      </c>
      <c r="BQ271" s="25" t="s">
        <v>222</v>
      </c>
      <c r="BR271" s="25" t="s">
        <v>222</v>
      </c>
      <c r="BS271" s="25" t="s">
        <v>222</v>
      </c>
      <c r="BT271" s="119" t="s">
        <v>222</v>
      </c>
      <c r="BU271" s="25" t="s">
        <v>222</v>
      </c>
      <c r="BV271" s="25" t="s">
        <v>222</v>
      </c>
      <c r="BW271" s="25" t="s">
        <v>222</v>
      </c>
      <c r="BX271" s="25" t="s">
        <v>222</v>
      </c>
      <c r="BY271" s="119" t="s">
        <v>222</v>
      </c>
      <c r="BZ271" s="25" t="s">
        <v>222</v>
      </c>
      <c r="CA271" s="25" t="s">
        <v>222</v>
      </c>
      <c r="CB271" s="25" t="s">
        <v>222</v>
      </c>
      <c r="CC271" s="25" t="s">
        <v>222</v>
      </c>
      <c r="CD271" s="119" t="s">
        <v>222</v>
      </c>
      <c r="CE271" s="25" t="s">
        <v>222</v>
      </c>
      <c r="CF271" s="25" t="s">
        <v>222</v>
      </c>
      <c r="CG271" s="25" t="s">
        <v>222</v>
      </c>
      <c r="CH271" s="25" t="s">
        <v>222</v>
      </c>
      <c r="CI271" s="119" t="s">
        <v>222</v>
      </c>
      <c r="CJ271" s="25" t="s">
        <v>222</v>
      </c>
      <c r="CK271" s="25" t="s">
        <v>222</v>
      </c>
      <c r="CL271" s="25" t="s">
        <v>222</v>
      </c>
      <c r="CM271" s="25" t="s">
        <v>222</v>
      </c>
      <c r="CN271" s="119" t="s">
        <v>222</v>
      </c>
      <c r="CO271" s="25" t="s">
        <v>222</v>
      </c>
      <c r="CP271" s="25" t="s">
        <v>222</v>
      </c>
      <c r="CQ271" s="25" t="s">
        <v>222</v>
      </c>
      <c r="CR271" s="25" t="s">
        <v>222</v>
      </c>
      <c r="CS271" s="119" t="s">
        <v>222</v>
      </c>
      <c r="CT271" s="25" t="s">
        <v>222</v>
      </c>
      <c r="CU271" s="25" t="s">
        <v>222</v>
      </c>
    </row>
    <row r="272" spans="1:99" hidden="1" outlineLevel="1">
      <c r="A272" s="315"/>
      <c r="B272" s="182"/>
      <c r="G272" s="119"/>
      <c r="L272" s="119"/>
      <c r="Q272" s="119"/>
      <c r="V272" s="119"/>
      <c r="AA272" s="119"/>
      <c r="AF272" s="119"/>
      <c r="AK272" s="119"/>
      <c r="AP272" s="119"/>
      <c r="AU272" s="119"/>
      <c r="AZ272" s="119"/>
      <c r="BA272" s="310"/>
      <c r="BB272" s="324"/>
      <c r="BC272" s="324"/>
      <c r="BD272" s="324"/>
      <c r="BE272" s="119"/>
      <c r="BF272" s="324"/>
      <c r="BG272" s="324"/>
      <c r="BH272" s="324"/>
      <c r="BI272" s="324"/>
      <c r="BJ272" s="119"/>
      <c r="BK272" s="324"/>
      <c r="BL272" s="324"/>
      <c r="BM272" s="324"/>
      <c r="BN272" s="324"/>
      <c r="BO272" s="119"/>
      <c r="BP272" s="324"/>
      <c r="BQ272" s="324"/>
      <c r="BR272" s="324"/>
      <c r="BS272" s="324"/>
      <c r="BT272" s="119"/>
      <c r="BU272" s="324"/>
      <c r="BV272" s="324"/>
      <c r="BW272" s="324"/>
      <c r="BX272" s="324"/>
      <c r="BY272" s="119"/>
      <c r="BZ272" s="324"/>
      <c r="CA272" s="324"/>
      <c r="CB272" s="324"/>
      <c r="CC272" s="324"/>
      <c r="CD272" s="119"/>
      <c r="CE272" s="324"/>
      <c r="CF272" s="324"/>
      <c r="CG272" s="324"/>
      <c r="CH272" s="324"/>
      <c r="CI272" s="119"/>
      <c r="CJ272" s="324"/>
      <c r="CK272" s="324"/>
      <c r="CL272" s="324"/>
      <c r="CM272" s="324"/>
      <c r="CN272" s="119"/>
      <c r="CO272" s="324"/>
      <c r="CP272" s="324"/>
      <c r="CQ272" s="324"/>
      <c r="CR272" s="324"/>
      <c r="CS272" s="119"/>
      <c r="CT272" s="324"/>
      <c r="CU272" s="324"/>
    </row>
    <row r="273" spans="1:99" hidden="1" outlineLevel="1">
      <c r="A273" s="88" t="s">
        <v>331</v>
      </c>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row>
    <row r="274" spans="1:99" hidden="1" outlineLevel="1">
      <c r="A274" s="8" t="s">
        <v>238</v>
      </c>
      <c r="B274" s="182"/>
      <c r="G274" s="119"/>
      <c r="L274" s="119"/>
      <c r="Q274" s="119"/>
      <c r="V274" s="119"/>
      <c r="AA274" s="119"/>
      <c r="AF274" s="119"/>
      <c r="AK274" s="119"/>
      <c r="AP274" s="119"/>
      <c r="AU274" s="119"/>
      <c r="AZ274" s="119"/>
      <c r="BA274" s="310">
        <v>0.14199999999999999</v>
      </c>
      <c r="BB274" s="324">
        <v>0.10299999999999999</v>
      </c>
      <c r="BC274" s="324">
        <v>0.10199999999999999</v>
      </c>
      <c r="BD274" s="324">
        <v>8.3000000000000004E-2</v>
      </c>
      <c r="BE274" s="358">
        <v>0.106</v>
      </c>
      <c r="BF274" s="324">
        <v>4.9000000000000002E-2</v>
      </c>
      <c r="BG274" s="324">
        <v>2.5000000000000001E-2</v>
      </c>
      <c r="BH274" s="324">
        <v>1.6E-2</v>
      </c>
      <c r="BI274" s="324">
        <v>2.3E-2</v>
      </c>
      <c r="BJ274" s="358">
        <v>2.8000000000000001E-2</v>
      </c>
      <c r="BK274" s="25" t="s">
        <v>222</v>
      </c>
      <c r="BL274" s="25" t="s">
        <v>222</v>
      </c>
      <c r="BM274" s="25" t="s">
        <v>222</v>
      </c>
      <c r="BN274" s="25" t="s">
        <v>222</v>
      </c>
      <c r="BO274" s="121" t="s">
        <v>222</v>
      </c>
      <c r="BP274" s="25" t="s">
        <v>222</v>
      </c>
      <c r="BQ274" s="25" t="s">
        <v>222</v>
      </c>
      <c r="BR274" s="25" t="s">
        <v>222</v>
      </c>
      <c r="BS274" s="25" t="s">
        <v>222</v>
      </c>
      <c r="BT274" s="121" t="s">
        <v>222</v>
      </c>
      <c r="BU274" s="25" t="s">
        <v>222</v>
      </c>
      <c r="BV274" s="25" t="s">
        <v>222</v>
      </c>
      <c r="BW274" s="25" t="s">
        <v>222</v>
      </c>
      <c r="BX274" s="25" t="s">
        <v>222</v>
      </c>
      <c r="BY274" s="121" t="s">
        <v>222</v>
      </c>
      <c r="BZ274" s="25" t="s">
        <v>222</v>
      </c>
      <c r="CA274" s="25" t="s">
        <v>222</v>
      </c>
      <c r="CB274" s="25" t="s">
        <v>222</v>
      </c>
      <c r="CC274" s="25" t="s">
        <v>222</v>
      </c>
      <c r="CD274" s="121" t="s">
        <v>222</v>
      </c>
      <c r="CE274" s="25" t="s">
        <v>222</v>
      </c>
      <c r="CF274" s="25" t="s">
        <v>222</v>
      </c>
      <c r="CG274" s="25" t="s">
        <v>222</v>
      </c>
      <c r="CH274" s="25" t="s">
        <v>222</v>
      </c>
      <c r="CI274" s="121" t="s">
        <v>222</v>
      </c>
      <c r="CJ274" s="25" t="s">
        <v>222</v>
      </c>
      <c r="CK274" s="25" t="s">
        <v>222</v>
      </c>
      <c r="CL274" s="25" t="s">
        <v>222</v>
      </c>
      <c r="CM274" s="25" t="s">
        <v>222</v>
      </c>
      <c r="CN274" s="121" t="s">
        <v>222</v>
      </c>
      <c r="CO274" s="25" t="s">
        <v>222</v>
      </c>
      <c r="CP274" s="25" t="s">
        <v>222</v>
      </c>
      <c r="CQ274" s="25" t="s">
        <v>222</v>
      </c>
      <c r="CR274" s="25" t="s">
        <v>222</v>
      </c>
      <c r="CS274" s="121" t="s">
        <v>222</v>
      </c>
      <c r="CT274" s="25" t="s">
        <v>222</v>
      </c>
      <c r="CU274" s="25" t="s">
        <v>222</v>
      </c>
    </row>
    <row r="275" spans="1:99" hidden="1" outlineLevel="1">
      <c r="A275" s="8" t="s">
        <v>239</v>
      </c>
      <c r="B275" s="182"/>
      <c r="G275" s="119"/>
      <c r="L275" s="119"/>
      <c r="Q275" s="119"/>
      <c r="V275" s="119"/>
      <c r="AA275" s="119"/>
      <c r="AF275" s="119"/>
      <c r="AK275" s="119"/>
      <c r="AP275" s="119"/>
      <c r="AU275" s="119"/>
      <c r="AZ275" s="119"/>
      <c r="BA275" s="310">
        <v>9.1999999999999998E-2</v>
      </c>
      <c r="BB275" s="310">
        <v>4.5999999999999999E-2</v>
      </c>
      <c r="BC275" s="324">
        <v>7.0000000000000001E-3</v>
      </c>
      <c r="BD275" s="324">
        <v>1.2E-2</v>
      </c>
      <c r="BE275" s="358">
        <v>3.7999999999999999E-2</v>
      </c>
      <c r="BF275" s="324">
        <v>8.1000000000000003E-2</v>
      </c>
      <c r="BG275" s="324">
        <v>8.5999999999999993E-2</v>
      </c>
      <c r="BH275" s="324">
        <v>8.6999999999999994E-2</v>
      </c>
      <c r="BI275" s="324">
        <v>8.8999999999999996E-2</v>
      </c>
      <c r="BJ275" s="358">
        <v>8.5000000000000006E-2</v>
      </c>
      <c r="BK275" s="25" t="s">
        <v>222</v>
      </c>
      <c r="BL275" s="25" t="s">
        <v>222</v>
      </c>
      <c r="BM275" s="25" t="s">
        <v>222</v>
      </c>
      <c r="BN275" s="25" t="s">
        <v>222</v>
      </c>
      <c r="BO275" s="121" t="s">
        <v>222</v>
      </c>
      <c r="BP275" s="25" t="s">
        <v>222</v>
      </c>
      <c r="BQ275" s="25" t="s">
        <v>222</v>
      </c>
      <c r="BR275" s="25" t="s">
        <v>222</v>
      </c>
      <c r="BS275" s="25" t="s">
        <v>222</v>
      </c>
      <c r="BT275" s="121" t="s">
        <v>222</v>
      </c>
      <c r="BU275" s="25" t="s">
        <v>222</v>
      </c>
      <c r="BV275" s="25" t="s">
        <v>222</v>
      </c>
      <c r="BW275" s="25" t="s">
        <v>222</v>
      </c>
      <c r="BX275" s="25" t="s">
        <v>222</v>
      </c>
      <c r="BY275" s="121" t="s">
        <v>222</v>
      </c>
      <c r="BZ275" s="25" t="s">
        <v>222</v>
      </c>
      <c r="CA275" s="25" t="s">
        <v>222</v>
      </c>
      <c r="CB275" s="25" t="s">
        <v>222</v>
      </c>
      <c r="CC275" s="25" t="s">
        <v>222</v>
      </c>
      <c r="CD275" s="121" t="s">
        <v>222</v>
      </c>
      <c r="CE275" s="25" t="s">
        <v>222</v>
      </c>
      <c r="CF275" s="25" t="s">
        <v>222</v>
      </c>
      <c r="CG275" s="25" t="s">
        <v>222</v>
      </c>
      <c r="CH275" s="25" t="s">
        <v>222</v>
      </c>
      <c r="CI275" s="121" t="s">
        <v>222</v>
      </c>
      <c r="CJ275" s="25" t="s">
        <v>222</v>
      </c>
      <c r="CK275" s="25" t="s">
        <v>222</v>
      </c>
      <c r="CL275" s="25" t="s">
        <v>222</v>
      </c>
      <c r="CM275" s="25" t="s">
        <v>222</v>
      </c>
      <c r="CN275" s="121" t="s">
        <v>222</v>
      </c>
      <c r="CO275" s="25" t="s">
        <v>222</v>
      </c>
      <c r="CP275" s="25" t="s">
        <v>222</v>
      </c>
      <c r="CQ275" s="25" t="s">
        <v>222</v>
      </c>
      <c r="CR275" s="25" t="s">
        <v>222</v>
      </c>
      <c r="CS275" s="121" t="s">
        <v>222</v>
      </c>
      <c r="CT275" s="25" t="s">
        <v>222</v>
      </c>
      <c r="CU275" s="25" t="s">
        <v>222</v>
      </c>
    </row>
    <row r="276" spans="1:99" hidden="1" outlineLevel="1">
      <c r="A276" s="8" t="s">
        <v>240</v>
      </c>
      <c r="B276" s="182"/>
      <c r="G276" s="119"/>
      <c r="L276" s="119"/>
      <c r="Q276" s="119"/>
      <c r="V276" s="119"/>
      <c r="AA276" s="119"/>
      <c r="AF276" s="119"/>
      <c r="AK276" s="119"/>
      <c r="AP276" s="119"/>
      <c r="AU276" s="119"/>
      <c r="AZ276" s="119"/>
      <c r="BA276" s="310">
        <v>0.127</v>
      </c>
      <c r="BB276" s="324">
        <v>0.14899999999999999</v>
      </c>
      <c r="BC276" s="324">
        <v>0.109</v>
      </c>
      <c r="BD276" s="324">
        <v>0.155</v>
      </c>
      <c r="BE276" s="358">
        <v>0.13500000000000001</v>
      </c>
      <c r="BF276" s="324">
        <v>0.14799999999999999</v>
      </c>
      <c r="BG276" s="324">
        <v>0.11899999999999999</v>
      </c>
      <c r="BH276" s="324">
        <v>0.13500000000000001</v>
      </c>
      <c r="BI276" s="324">
        <v>0.1</v>
      </c>
      <c r="BJ276" s="358">
        <v>0.125</v>
      </c>
      <c r="BK276" s="25" t="s">
        <v>222</v>
      </c>
      <c r="BL276" s="25" t="s">
        <v>222</v>
      </c>
      <c r="BM276" s="25" t="s">
        <v>222</v>
      </c>
      <c r="BN276" s="25" t="s">
        <v>222</v>
      </c>
      <c r="BO276" s="121" t="s">
        <v>222</v>
      </c>
      <c r="BP276" s="25" t="s">
        <v>222</v>
      </c>
      <c r="BQ276" s="25" t="s">
        <v>222</v>
      </c>
      <c r="BR276" s="25" t="s">
        <v>222</v>
      </c>
      <c r="BS276" s="25" t="s">
        <v>222</v>
      </c>
      <c r="BT276" s="121" t="s">
        <v>222</v>
      </c>
      <c r="BU276" s="25" t="s">
        <v>222</v>
      </c>
      <c r="BV276" s="25" t="s">
        <v>222</v>
      </c>
      <c r="BW276" s="25" t="s">
        <v>222</v>
      </c>
      <c r="BX276" s="25" t="s">
        <v>222</v>
      </c>
      <c r="BY276" s="121" t="s">
        <v>222</v>
      </c>
      <c r="BZ276" s="25" t="s">
        <v>222</v>
      </c>
      <c r="CA276" s="25" t="s">
        <v>222</v>
      </c>
      <c r="CB276" s="25" t="s">
        <v>222</v>
      </c>
      <c r="CC276" s="25" t="s">
        <v>222</v>
      </c>
      <c r="CD276" s="121" t="s">
        <v>222</v>
      </c>
      <c r="CE276" s="25" t="s">
        <v>222</v>
      </c>
      <c r="CF276" s="25" t="s">
        <v>222</v>
      </c>
      <c r="CG276" s="25" t="s">
        <v>222</v>
      </c>
      <c r="CH276" s="25" t="s">
        <v>222</v>
      </c>
      <c r="CI276" s="121" t="s">
        <v>222</v>
      </c>
      <c r="CJ276" s="25" t="s">
        <v>222</v>
      </c>
      <c r="CK276" s="25" t="s">
        <v>222</v>
      </c>
      <c r="CL276" s="25" t="s">
        <v>222</v>
      </c>
      <c r="CM276" s="25" t="s">
        <v>222</v>
      </c>
      <c r="CN276" s="121" t="s">
        <v>222</v>
      </c>
      <c r="CO276" s="25" t="s">
        <v>222</v>
      </c>
      <c r="CP276" s="25" t="s">
        <v>222</v>
      </c>
      <c r="CQ276" s="25" t="s">
        <v>222</v>
      </c>
      <c r="CR276" s="25" t="s">
        <v>222</v>
      </c>
      <c r="CS276" s="121" t="s">
        <v>222</v>
      </c>
      <c r="CT276" s="25" t="s">
        <v>222</v>
      </c>
      <c r="CU276" s="25" t="s">
        <v>222</v>
      </c>
    </row>
    <row r="277" spans="1:99" hidden="1" outlineLevel="1">
      <c r="A277" s="8" t="s">
        <v>241</v>
      </c>
      <c r="B277" s="182"/>
      <c r="G277" s="119"/>
      <c r="L277" s="119"/>
      <c r="Q277" s="119"/>
      <c r="V277" s="119"/>
      <c r="AA277" s="119"/>
      <c r="AF277" s="119"/>
      <c r="AK277" s="119"/>
      <c r="AP277" s="119"/>
      <c r="AU277" s="119"/>
      <c r="AZ277" s="119"/>
      <c r="BA277" s="310">
        <v>0.127</v>
      </c>
      <c r="BB277" s="324">
        <v>7.2999999999999995E-2</v>
      </c>
      <c r="BC277" s="324">
        <v>8.4000000000000005E-2</v>
      </c>
      <c r="BD277" s="324">
        <v>0.13500000000000001</v>
      </c>
      <c r="BE277" s="358">
        <v>0.104</v>
      </c>
      <c r="BF277" s="324">
        <v>0.184</v>
      </c>
      <c r="BG277" s="324">
        <v>0.161</v>
      </c>
      <c r="BH277" s="324">
        <v>0.182</v>
      </c>
      <c r="BI277" s="324">
        <v>0.17199999999999999</v>
      </c>
      <c r="BJ277" s="358">
        <v>0.17399999999999999</v>
      </c>
      <c r="BK277" s="25" t="s">
        <v>222</v>
      </c>
      <c r="BL277" s="25" t="s">
        <v>222</v>
      </c>
      <c r="BM277" s="25" t="s">
        <v>222</v>
      </c>
      <c r="BN277" s="25" t="s">
        <v>222</v>
      </c>
      <c r="BO277" s="121" t="s">
        <v>222</v>
      </c>
      <c r="BP277" s="25" t="s">
        <v>222</v>
      </c>
      <c r="BQ277" s="25" t="s">
        <v>222</v>
      </c>
      <c r="BR277" s="25" t="s">
        <v>222</v>
      </c>
      <c r="BS277" s="25" t="s">
        <v>222</v>
      </c>
      <c r="BT277" s="121" t="s">
        <v>222</v>
      </c>
      <c r="BU277" s="25" t="s">
        <v>222</v>
      </c>
      <c r="BV277" s="25" t="s">
        <v>222</v>
      </c>
      <c r="BW277" s="25" t="s">
        <v>222</v>
      </c>
      <c r="BX277" s="25" t="s">
        <v>222</v>
      </c>
      <c r="BY277" s="121" t="s">
        <v>222</v>
      </c>
      <c r="BZ277" s="25" t="s">
        <v>222</v>
      </c>
      <c r="CA277" s="25" t="s">
        <v>222</v>
      </c>
      <c r="CB277" s="25" t="s">
        <v>222</v>
      </c>
      <c r="CC277" s="25" t="s">
        <v>222</v>
      </c>
      <c r="CD277" s="121" t="s">
        <v>222</v>
      </c>
      <c r="CE277" s="25" t="s">
        <v>222</v>
      </c>
      <c r="CF277" s="25" t="s">
        <v>222</v>
      </c>
      <c r="CG277" s="25" t="s">
        <v>222</v>
      </c>
      <c r="CH277" s="25" t="s">
        <v>222</v>
      </c>
      <c r="CI277" s="121" t="s">
        <v>222</v>
      </c>
      <c r="CJ277" s="25" t="s">
        <v>222</v>
      </c>
      <c r="CK277" s="25" t="s">
        <v>222</v>
      </c>
      <c r="CL277" s="25" t="s">
        <v>222</v>
      </c>
      <c r="CM277" s="25" t="s">
        <v>222</v>
      </c>
      <c r="CN277" s="121" t="s">
        <v>222</v>
      </c>
      <c r="CO277" s="25" t="s">
        <v>222</v>
      </c>
      <c r="CP277" s="25" t="s">
        <v>222</v>
      </c>
      <c r="CQ277" s="25" t="s">
        <v>222</v>
      </c>
      <c r="CR277" s="25" t="s">
        <v>222</v>
      </c>
      <c r="CS277" s="121" t="s">
        <v>222</v>
      </c>
      <c r="CT277" s="25" t="s">
        <v>222</v>
      </c>
      <c r="CU277" s="25" t="s">
        <v>222</v>
      </c>
    </row>
    <row r="278" spans="1:99" hidden="1" outlineLevel="1">
      <c r="A278" s="8" t="s">
        <v>242</v>
      </c>
      <c r="B278" s="182"/>
      <c r="G278" s="119"/>
      <c r="L278" s="119"/>
      <c r="Q278" s="119"/>
      <c r="V278" s="119"/>
      <c r="AA278" s="119"/>
      <c r="AF278" s="119"/>
      <c r="AK278" s="119"/>
      <c r="AP278" s="119"/>
      <c r="AU278" s="119"/>
      <c r="AZ278" s="119"/>
      <c r="BA278" s="310">
        <v>0.36</v>
      </c>
      <c r="BB278" s="324">
        <v>0.193</v>
      </c>
      <c r="BC278" s="324">
        <v>0.16500000000000001</v>
      </c>
      <c r="BD278" s="324">
        <v>0.152</v>
      </c>
      <c r="BE278" s="358">
        <v>0.20899999999999999</v>
      </c>
      <c r="BF278" s="324">
        <v>0.154</v>
      </c>
      <c r="BG278" s="324">
        <v>0.13700000000000001</v>
      </c>
      <c r="BH278" s="324">
        <v>0.19900000000000001</v>
      </c>
      <c r="BI278" s="324">
        <v>0.14699999999999999</v>
      </c>
      <c r="BJ278" s="358">
        <v>0.16</v>
      </c>
      <c r="BK278" s="25" t="s">
        <v>222</v>
      </c>
      <c r="BL278" s="25" t="s">
        <v>222</v>
      </c>
      <c r="BM278" s="25" t="s">
        <v>222</v>
      </c>
      <c r="BN278" s="25" t="s">
        <v>222</v>
      </c>
      <c r="BO278" s="121" t="s">
        <v>222</v>
      </c>
      <c r="BP278" s="25" t="s">
        <v>222</v>
      </c>
      <c r="BQ278" s="25" t="s">
        <v>222</v>
      </c>
      <c r="BR278" s="25" t="s">
        <v>222</v>
      </c>
      <c r="BS278" s="25" t="s">
        <v>222</v>
      </c>
      <c r="BT278" s="121" t="s">
        <v>222</v>
      </c>
      <c r="BU278" s="25" t="s">
        <v>222</v>
      </c>
      <c r="BV278" s="25" t="s">
        <v>222</v>
      </c>
      <c r="BW278" s="25" t="s">
        <v>222</v>
      </c>
      <c r="BX278" s="25" t="s">
        <v>222</v>
      </c>
      <c r="BY278" s="121" t="s">
        <v>222</v>
      </c>
      <c r="BZ278" s="25" t="s">
        <v>222</v>
      </c>
      <c r="CA278" s="25" t="s">
        <v>222</v>
      </c>
      <c r="CB278" s="25" t="s">
        <v>222</v>
      </c>
      <c r="CC278" s="25" t="s">
        <v>222</v>
      </c>
      <c r="CD278" s="121" t="s">
        <v>222</v>
      </c>
      <c r="CE278" s="25" t="s">
        <v>222</v>
      </c>
      <c r="CF278" s="25" t="s">
        <v>222</v>
      </c>
      <c r="CG278" s="25" t="s">
        <v>222</v>
      </c>
      <c r="CH278" s="25" t="s">
        <v>222</v>
      </c>
      <c r="CI278" s="121" t="s">
        <v>222</v>
      </c>
      <c r="CJ278" s="25" t="s">
        <v>222</v>
      </c>
      <c r="CK278" s="25" t="s">
        <v>222</v>
      </c>
      <c r="CL278" s="25" t="s">
        <v>222</v>
      </c>
      <c r="CM278" s="25" t="s">
        <v>222</v>
      </c>
      <c r="CN278" s="121" t="s">
        <v>222</v>
      </c>
      <c r="CO278" s="25" t="s">
        <v>222</v>
      </c>
      <c r="CP278" s="25" t="s">
        <v>222</v>
      </c>
      <c r="CQ278" s="25" t="s">
        <v>222</v>
      </c>
      <c r="CR278" s="25" t="s">
        <v>222</v>
      </c>
      <c r="CS278" s="121" t="s">
        <v>222</v>
      </c>
      <c r="CT278" s="25" t="s">
        <v>222</v>
      </c>
      <c r="CU278" s="25" t="s">
        <v>222</v>
      </c>
    </row>
    <row r="279" spans="1:99" hidden="1" outlineLevel="1">
      <c r="A279" s="8" t="s">
        <v>243</v>
      </c>
      <c r="B279" s="182"/>
      <c r="G279" s="119"/>
      <c r="L279" s="119"/>
      <c r="Q279" s="119"/>
      <c r="V279" s="119"/>
      <c r="AA279" s="119"/>
      <c r="AF279" s="119"/>
      <c r="AK279" s="119"/>
      <c r="AP279" s="119"/>
      <c r="AU279" s="119"/>
      <c r="AZ279" s="119"/>
      <c r="BA279" s="310">
        <v>0.222</v>
      </c>
      <c r="BB279" s="324">
        <v>0.60499999999999998</v>
      </c>
      <c r="BC279" s="324">
        <v>0.29699999999999999</v>
      </c>
      <c r="BD279" s="324">
        <v>0.64300000000000002</v>
      </c>
      <c r="BE279" s="358">
        <v>0.438</v>
      </c>
      <c r="BF279" s="324">
        <v>0.42399999999999999</v>
      </c>
      <c r="BG279" s="324">
        <v>-0.14499999999999999</v>
      </c>
      <c r="BH279" s="324">
        <v>0.17199999999999999</v>
      </c>
      <c r="BI279" s="324">
        <v>-6.0999999999999999E-2</v>
      </c>
      <c r="BJ279" s="358">
        <v>7.0999999999999994E-2</v>
      </c>
      <c r="BK279" s="25" t="s">
        <v>222</v>
      </c>
      <c r="BL279" s="25" t="s">
        <v>222</v>
      </c>
      <c r="BM279" s="25" t="s">
        <v>222</v>
      </c>
      <c r="BN279" s="25" t="s">
        <v>222</v>
      </c>
      <c r="BO279" s="121" t="s">
        <v>222</v>
      </c>
      <c r="BP279" s="25" t="s">
        <v>222</v>
      </c>
      <c r="BQ279" s="25" t="s">
        <v>222</v>
      </c>
      <c r="BR279" s="25" t="s">
        <v>222</v>
      </c>
      <c r="BS279" s="25" t="s">
        <v>222</v>
      </c>
      <c r="BT279" s="121" t="s">
        <v>222</v>
      </c>
      <c r="BU279" s="25" t="s">
        <v>222</v>
      </c>
      <c r="BV279" s="25" t="s">
        <v>222</v>
      </c>
      <c r="BW279" s="25" t="s">
        <v>222</v>
      </c>
      <c r="BX279" s="25" t="s">
        <v>222</v>
      </c>
      <c r="BY279" s="121" t="s">
        <v>222</v>
      </c>
      <c r="BZ279" s="25" t="s">
        <v>222</v>
      </c>
      <c r="CA279" s="25" t="s">
        <v>222</v>
      </c>
      <c r="CB279" s="25" t="s">
        <v>222</v>
      </c>
      <c r="CC279" s="25" t="s">
        <v>222</v>
      </c>
      <c r="CD279" s="121" t="s">
        <v>222</v>
      </c>
      <c r="CE279" s="25" t="s">
        <v>222</v>
      </c>
      <c r="CF279" s="25" t="s">
        <v>222</v>
      </c>
      <c r="CG279" s="25" t="s">
        <v>222</v>
      </c>
      <c r="CH279" s="25" t="s">
        <v>222</v>
      </c>
      <c r="CI279" s="121" t="s">
        <v>222</v>
      </c>
      <c r="CJ279" s="25" t="s">
        <v>222</v>
      </c>
      <c r="CK279" s="25" t="s">
        <v>222</v>
      </c>
      <c r="CL279" s="25" t="s">
        <v>222</v>
      </c>
      <c r="CM279" s="25" t="s">
        <v>222</v>
      </c>
      <c r="CN279" s="121" t="s">
        <v>222</v>
      </c>
      <c r="CO279" s="25" t="s">
        <v>222</v>
      </c>
      <c r="CP279" s="25" t="s">
        <v>222</v>
      </c>
      <c r="CQ279" s="25" t="s">
        <v>222</v>
      </c>
      <c r="CR279" s="25" t="s">
        <v>222</v>
      </c>
      <c r="CS279" s="121" t="s">
        <v>222</v>
      </c>
      <c r="CT279" s="25" t="s">
        <v>222</v>
      </c>
      <c r="CU279" s="25" t="s">
        <v>222</v>
      </c>
    </row>
    <row r="280" spans="1:99" hidden="1" outlineLevel="1">
      <c r="A280" s="8" t="s">
        <v>244</v>
      </c>
      <c r="B280" s="182"/>
      <c r="G280" s="119"/>
      <c r="L280" s="119"/>
      <c r="Q280" s="119"/>
      <c r="V280" s="119"/>
      <c r="AA280" s="119"/>
      <c r="AF280" s="119"/>
      <c r="AK280" s="119"/>
      <c r="AP280" s="119"/>
      <c r="AU280" s="119"/>
      <c r="AZ280" s="119"/>
      <c r="BA280" s="310">
        <v>0.128</v>
      </c>
      <c r="BB280" s="324">
        <v>0.11</v>
      </c>
      <c r="BC280" s="324">
        <v>0.112</v>
      </c>
      <c r="BD280" s="324">
        <v>0.111</v>
      </c>
      <c r="BE280" s="358">
        <v>0.115</v>
      </c>
      <c r="BF280" s="324">
        <v>0.112</v>
      </c>
      <c r="BG280" s="324">
        <v>0.10299999999999999</v>
      </c>
      <c r="BH280" s="324">
        <v>8.2000000000000003E-2</v>
      </c>
      <c r="BI280" s="324">
        <v>0.11700000000000001</v>
      </c>
      <c r="BJ280" s="358">
        <v>0.104</v>
      </c>
      <c r="BK280" s="25" t="s">
        <v>222</v>
      </c>
      <c r="BL280" s="25" t="s">
        <v>222</v>
      </c>
      <c r="BM280" s="25" t="s">
        <v>222</v>
      </c>
      <c r="BN280" s="25" t="s">
        <v>222</v>
      </c>
      <c r="BO280" s="121" t="s">
        <v>222</v>
      </c>
      <c r="BP280" s="25" t="s">
        <v>222</v>
      </c>
      <c r="BQ280" s="25" t="s">
        <v>222</v>
      </c>
      <c r="BR280" s="25" t="s">
        <v>222</v>
      </c>
      <c r="BS280" s="25" t="s">
        <v>222</v>
      </c>
      <c r="BT280" s="121" t="s">
        <v>222</v>
      </c>
      <c r="BU280" s="25" t="s">
        <v>222</v>
      </c>
      <c r="BV280" s="25" t="s">
        <v>222</v>
      </c>
      <c r="BW280" s="25" t="s">
        <v>222</v>
      </c>
      <c r="BX280" s="25" t="s">
        <v>222</v>
      </c>
      <c r="BY280" s="121" t="s">
        <v>222</v>
      </c>
      <c r="BZ280" s="25" t="s">
        <v>222</v>
      </c>
      <c r="CA280" s="25" t="s">
        <v>222</v>
      </c>
      <c r="CB280" s="25" t="s">
        <v>222</v>
      </c>
      <c r="CC280" s="25" t="s">
        <v>222</v>
      </c>
      <c r="CD280" s="121" t="s">
        <v>222</v>
      </c>
      <c r="CE280" s="25" t="s">
        <v>222</v>
      </c>
      <c r="CF280" s="25" t="s">
        <v>222</v>
      </c>
      <c r="CG280" s="25" t="s">
        <v>222</v>
      </c>
      <c r="CH280" s="25" t="s">
        <v>222</v>
      </c>
      <c r="CI280" s="121" t="s">
        <v>222</v>
      </c>
      <c r="CJ280" s="25" t="s">
        <v>222</v>
      </c>
      <c r="CK280" s="25" t="s">
        <v>222</v>
      </c>
      <c r="CL280" s="25" t="s">
        <v>222</v>
      </c>
      <c r="CM280" s="25" t="s">
        <v>222</v>
      </c>
      <c r="CN280" s="121" t="s">
        <v>222</v>
      </c>
      <c r="CO280" s="25" t="s">
        <v>222</v>
      </c>
      <c r="CP280" s="25" t="s">
        <v>222</v>
      </c>
      <c r="CQ280" s="25" t="s">
        <v>222</v>
      </c>
      <c r="CR280" s="25" t="s">
        <v>222</v>
      </c>
      <c r="CS280" s="121" t="s">
        <v>222</v>
      </c>
      <c r="CT280" s="25" t="s">
        <v>222</v>
      </c>
      <c r="CU280" s="25" t="s">
        <v>222</v>
      </c>
    </row>
    <row r="281" spans="1:99" ht="15.75" hidden="1" outlineLevel="1" thickBot="1">
      <c r="A281" s="314" t="s">
        <v>232</v>
      </c>
      <c r="B281" s="182"/>
      <c r="G281" s="119"/>
      <c r="L281" s="119"/>
      <c r="Q281" s="119"/>
      <c r="V281" s="119"/>
      <c r="AA281" s="119"/>
      <c r="AF281" s="119"/>
      <c r="AK281" s="119"/>
      <c r="AP281" s="119"/>
      <c r="AU281" s="119"/>
      <c r="AZ281" s="119"/>
      <c r="BA281" s="316">
        <v>0.158</v>
      </c>
      <c r="BB281" s="325">
        <v>0.12</v>
      </c>
      <c r="BC281" s="325">
        <v>9.9000000000000005E-2</v>
      </c>
      <c r="BD281" s="325">
        <v>0.104</v>
      </c>
      <c r="BE281" s="359">
        <v>0.11899999999999999</v>
      </c>
      <c r="BF281" s="325">
        <v>0.10100000000000001</v>
      </c>
      <c r="BG281" s="325">
        <v>7.0000000000000007E-2</v>
      </c>
      <c r="BH281" s="325">
        <v>8.5999999999999993E-2</v>
      </c>
      <c r="BI281" s="325">
        <v>7.4999999999999997E-2</v>
      </c>
      <c r="BJ281" s="359">
        <v>8.3000000000000004E-2</v>
      </c>
      <c r="BK281" s="25" t="s">
        <v>222</v>
      </c>
      <c r="BL281" s="25" t="s">
        <v>222</v>
      </c>
      <c r="BM281" s="25" t="s">
        <v>222</v>
      </c>
      <c r="BN281" s="25" t="s">
        <v>222</v>
      </c>
      <c r="BO281" s="121" t="s">
        <v>222</v>
      </c>
      <c r="BP281" s="25" t="s">
        <v>222</v>
      </c>
      <c r="BQ281" s="25" t="s">
        <v>222</v>
      </c>
      <c r="BR281" s="25" t="s">
        <v>222</v>
      </c>
      <c r="BS281" s="25" t="s">
        <v>222</v>
      </c>
      <c r="BT281" s="121" t="s">
        <v>222</v>
      </c>
      <c r="BU281" s="25" t="s">
        <v>222</v>
      </c>
      <c r="BV281" s="25" t="s">
        <v>222</v>
      </c>
      <c r="BW281" s="25" t="s">
        <v>222</v>
      </c>
      <c r="BX281" s="25" t="s">
        <v>222</v>
      </c>
      <c r="BY281" s="121" t="s">
        <v>222</v>
      </c>
      <c r="BZ281" s="25" t="s">
        <v>222</v>
      </c>
      <c r="CA281" s="25" t="s">
        <v>222</v>
      </c>
      <c r="CB281" s="25" t="s">
        <v>222</v>
      </c>
      <c r="CC281" s="25" t="s">
        <v>222</v>
      </c>
      <c r="CD281" s="121" t="s">
        <v>222</v>
      </c>
      <c r="CE281" s="25" t="s">
        <v>222</v>
      </c>
      <c r="CF281" s="25" t="s">
        <v>222</v>
      </c>
      <c r="CG281" s="25" t="s">
        <v>222</v>
      </c>
      <c r="CH281" s="25" t="s">
        <v>222</v>
      </c>
      <c r="CI281" s="121" t="s">
        <v>222</v>
      </c>
      <c r="CJ281" s="25" t="s">
        <v>222</v>
      </c>
      <c r="CK281" s="25" t="s">
        <v>222</v>
      </c>
      <c r="CL281" s="25" t="s">
        <v>222</v>
      </c>
      <c r="CM281" s="25" t="s">
        <v>222</v>
      </c>
      <c r="CN281" s="121" t="s">
        <v>222</v>
      </c>
      <c r="CO281" s="25" t="s">
        <v>222</v>
      </c>
      <c r="CP281" s="25" t="s">
        <v>222</v>
      </c>
      <c r="CQ281" s="25" t="s">
        <v>222</v>
      </c>
      <c r="CR281" s="25" t="s">
        <v>222</v>
      </c>
      <c r="CS281" s="121" t="s">
        <v>222</v>
      </c>
      <c r="CT281" s="25" t="s">
        <v>222</v>
      </c>
      <c r="CU281" s="25" t="s">
        <v>222</v>
      </c>
    </row>
    <row r="282" spans="1:99" hidden="1" outlineLevel="1">
      <c r="A282" s="315"/>
    </row>
    <row r="283" spans="1:99" hidden="1" outlineLevel="1">
      <c r="A283" s="2" t="s">
        <v>97</v>
      </c>
    </row>
    <row r="284" spans="1:99" collapsed="1">
      <c r="A284" s="8"/>
      <c r="B284" s="182"/>
      <c r="G284" s="119"/>
      <c r="L284" s="119"/>
      <c r="Q284" s="119"/>
      <c r="V284" s="119"/>
      <c r="AA284" s="119"/>
      <c r="AF284" s="119"/>
      <c r="AK284" s="119"/>
      <c r="AP284" s="119"/>
      <c r="AU284" s="119"/>
      <c r="AZ284" s="119"/>
      <c r="BA284" s="310"/>
      <c r="BB284" s="324"/>
      <c r="BC284" s="14"/>
      <c r="BD284" s="324"/>
      <c r="BE284" s="358"/>
      <c r="BF284" s="324"/>
      <c r="BG284" s="324"/>
      <c r="BH284" s="324"/>
      <c r="BI284" s="324"/>
      <c r="BJ284" s="358"/>
      <c r="BK284" s="324"/>
      <c r="BL284" s="324"/>
      <c r="BM284" s="324"/>
      <c r="BN284" s="324"/>
      <c r="BO284" s="358"/>
      <c r="BP284" s="324"/>
      <c r="BQ284" s="324"/>
      <c r="BR284" s="324"/>
      <c r="BS284" s="324"/>
      <c r="BT284" s="358"/>
      <c r="BU284" s="324"/>
      <c r="BV284" s="324"/>
      <c r="BW284" s="324"/>
      <c r="BX284" s="324"/>
      <c r="BY284" s="358"/>
      <c r="BZ284" s="324"/>
      <c r="CA284" s="324"/>
      <c r="CB284" s="324"/>
      <c r="CC284" s="324"/>
      <c r="CD284" s="358"/>
      <c r="CE284" s="324"/>
      <c r="CF284" s="324"/>
      <c r="CG284" s="324"/>
      <c r="CH284" s="324"/>
      <c r="CI284" s="358"/>
      <c r="CJ284" s="324"/>
      <c r="CK284" s="324"/>
      <c r="CL284" s="324"/>
      <c r="CM284" s="324"/>
      <c r="CN284" s="358"/>
      <c r="CO284" s="324"/>
      <c r="CP284" s="324"/>
      <c r="CQ284" s="324"/>
      <c r="CR284" s="324"/>
      <c r="CS284" s="358"/>
      <c r="CT284" s="324"/>
      <c r="CU284" s="324"/>
    </row>
    <row r="285" spans="1:99">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row>
    <row r="286" spans="1:99">
      <c r="A286" s="4" t="s">
        <v>385</v>
      </c>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row>
    <row r="287" spans="1:99">
      <c r="A287" s="8" t="s">
        <v>246</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v>0.33600000000000002</v>
      </c>
      <c r="CL287" s="324">
        <v>0.33100000000000002</v>
      </c>
      <c r="CM287" s="324">
        <v>0.32900000000000001</v>
      </c>
      <c r="CN287" s="358">
        <v>0.33300000000000002</v>
      </c>
      <c r="CO287" s="324">
        <v>0.32500000000000001</v>
      </c>
      <c r="CP287" s="324">
        <v>0.32600000000000001</v>
      </c>
      <c r="CQ287" s="324">
        <v>0.317</v>
      </c>
      <c r="CR287" s="324">
        <v>0.313</v>
      </c>
      <c r="CS287" s="358">
        <v>0.32</v>
      </c>
      <c r="CT287" s="324">
        <v>0.309</v>
      </c>
      <c r="CU287" s="324">
        <v>0.308</v>
      </c>
    </row>
    <row r="288" spans="1:99">
      <c r="A288" s="8" t="s">
        <v>382</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0.161</v>
      </c>
      <c r="CL288" s="324">
        <v>0.16</v>
      </c>
      <c r="CM288" s="324">
        <v>0.16</v>
      </c>
      <c r="CN288" s="358">
        <v>0.16</v>
      </c>
      <c r="CO288" s="324">
        <v>0.161</v>
      </c>
      <c r="CP288" s="324">
        <v>0.159</v>
      </c>
      <c r="CQ288" s="324">
        <v>0.157</v>
      </c>
      <c r="CR288" s="324">
        <v>0.157</v>
      </c>
      <c r="CS288" s="358">
        <v>0.158</v>
      </c>
      <c r="CT288" s="324">
        <v>0.154</v>
      </c>
      <c r="CU288" s="324">
        <v>0.151</v>
      </c>
    </row>
    <row r="289" spans="1:99">
      <c r="A289" s="8" t="s">
        <v>383</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0.107</v>
      </c>
      <c r="CL289" s="324">
        <v>0.108</v>
      </c>
      <c r="CM289" s="324">
        <v>0.109</v>
      </c>
      <c r="CN289" s="358">
        <v>0.108</v>
      </c>
      <c r="CO289" s="324">
        <v>0.11</v>
      </c>
      <c r="CP289" s="324">
        <v>0.109</v>
      </c>
      <c r="CQ289" s="324">
        <v>0.109</v>
      </c>
      <c r="CR289" s="324">
        <v>0.109</v>
      </c>
      <c r="CS289" s="358">
        <v>0.109</v>
      </c>
      <c r="CT289" s="324">
        <v>0.11</v>
      </c>
      <c r="CU289" s="324">
        <v>0.104</v>
      </c>
    </row>
    <row r="290" spans="1:99">
      <c r="A290" s="8" t="s">
        <v>258</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9.0999999999999998E-2</v>
      </c>
      <c r="CL290" s="324">
        <v>0.09</v>
      </c>
      <c r="CM290" s="324">
        <v>8.8999999999999996E-2</v>
      </c>
      <c r="CN290" s="358">
        <v>0.09</v>
      </c>
      <c r="CO290" s="324">
        <v>8.6999999999999994E-2</v>
      </c>
      <c r="CP290" s="324">
        <v>8.5999999999999993E-2</v>
      </c>
      <c r="CQ290" s="324">
        <v>8.4000000000000005E-2</v>
      </c>
      <c r="CR290" s="324">
        <v>8.2000000000000003E-2</v>
      </c>
      <c r="CS290" s="358">
        <v>8.5000000000000006E-2</v>
      </c>
      <c r="CT290" s="324">
        <v>8.1000000000000003E-2</v>
      </c>
      <c r="CU290" s="324">
        <v>0.08</v>
      </c>
    </row>
    <row r="291" spans="1:99">
      <c r="A291" s="8" t="s">
        <v>249</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8.2000000000000003E-2</v>
      </c>
      <c r="CL291" s="324">
        <v>8.2000000000000003E-2</v>
      </c>
      <c r="CM291" s="324">
        <v>8.2000000000000003E-2</v>
      </c>
      <c r="CN291" s="358">
        <v>8.2000000000000003E-2</v>
      </c>
      <c r="CO291" s="324">
        <v>8.4000000000000005E-2</v>
      </c>
      <c r="CP291" s="324">
        <v>8.5000000000000006E-2</v>
      </c>
      <c r="CQ291" s="324">
        <v>8.5999999999999993E-2</v>
      </c>
      <c r="CR291" s="324">
        <v>8.7999999999999995E-2</v>
      </c>
      <c r="CS291" s="358">
        <v>8.5999999999999993E-2</v>
      </c>
      <c r="CT291" s="324">
        <v>8.7999999999999995E-2</v>
      </c>
      <c r="CU291" s="324">
        <v>8.5999999999999993E-2</v>
      </c>
    </row>
    <row r="292" spans="1:99">
      <c r="A292" s="8" t="s">
        <v>248</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7.2999999999999995E-2</v>
      </c>
      <c r="CL292" s="324">
        <v>7.1999999999999995E-2</v>
      </c>
      <c r="CM292" s="324">
        <v>7.0999999999999994E-2</v>
      </c>
      <c r="CN292" s="358">
        <v>7.1999999999999995E-2</v>
      </c>
      <c r="CO292" s="324">
        <v>7.0000000000000007E-2</v>
      </c>
      <c r="CP292" s="324">
        <v>6.9000000000000006E-2</v>
      </c>
      <c r="CQ292" s="324">
        <v>6.7000000000000004E-2</v>
      </c>
      <c r="CR292" s="324">
        <v>6.6000000000000003E-2</v>
      </c>
      <c r="CS292" s="358">
        <v>6.8000000000000005E-2</v>
      </c>
      <c r="CT292" s="324">
        <v>6.2E-2</v>
      </c>
      <c r="CU292" s="324">
        <v>5.8999999999999997E-2</v>
      </c>
    </row>
    <row r="293" spans="1:99">
      <c r="A293" s="8" t="s">
        <v>384</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0.05</v>
      </c>
      <c r="CL293" s="324">
        <v>5.1999999999999998E-2</v>
      </c>
      <c r="CM293" s="324">
        <v>5.3999999999999999E-2</v>
      </c>
      <c r="CN293" s="358">
        <v>5.1999999999999998E-2</v>
      </c>
      <c r="CO293" s="324">
        <v>5.5E-2</v>
      </c>
      <c r="CP293" s="324">
        <v>5.6000000000000001E-2</v>
      </c>
      <c r="CQ293" s="324">
        <v>5.7000000000000002E-2</v>
      </c>
      <c r="CR293" s="324">
        <v>5.6000000000000001E-2</v>
      </c>
      <c r="CS293" s="358">
        <v>5.6000000000000001E-2</v>
      </c>
      <c r="CT293" s="324">
        <v>5.6000000000000001E-2</v>
      </c>
      <c r="CU293" s="324">
        <v>5.7000000000000002E-2</v>
      </c>
    </row>
    <row r="294" spans="1:99">
      <c r="A294" s="8" t="s">
        <v>259</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0.1</v>
      </c>
      <c r="CL294" s="324">
        <v>0.105</v>
      </c>
      <c r="CM294" s="324">
        <v>0.106</v>
      </c>
      <c r="CN294" s="358">
        <v>0.10299999999999999</v>
      </c>
      <c r="CO294" s="324">
        <v>0.108</v>
      </c>
      <c r="CP294" s="324">
        <v>0.11</v>
      </c>
      <c r="CQ294" s="324">
        <v>0.123</v>
      </c>
      <c r="CR294" s="324">
        <v>0.129</v>
      </c>
      <c r="CS294" s="358">
        <v>0.11799999999999999</v>
      </c>
      <c r="CT294" s="324">
        <v>0.14000000000000001</v>
      </c>
      <c r="CU294" s="324">
        <v>0.155</v>
      </c>
    </row>
    <row r="295" spans="1:99" ht="15.75" thickBot="1">
      <c r="A295" s="133" t="s">
        <v>232</v>
      </c>
      <c r="B295" s="182"/>
      <c r="G295" s="119"/>
      <c r="L295" s="119"/>
      <c r="Q295" s="119"/>
      <c r="V295" s="119"/>
      <c r="AA295" s="119"/>
      <c r="AF295" s="119"/>
      <c r="AK295" s="119"/>
      <c r="AP295" s="119"/>
      <c r="AU295" s="119"/>
      <c r="AZ295" s="119"/>
      <c r="BA295" s="316"/>
      <c r="BB295" s="325"/>
      <c r="BC295" s="325"/>
      <c r="BD295" s="325"/>
      <c r="BE295" s="359"/>
      <c r="BF295" s="325"/>
      <c r="BG295" s="325"/>
      <c r="BH295" s="325"/>
      <c r="BI295" s="325"/>
      <c r="BJ295" s="359"/>
      <c r="BK295" s="325"/>
      <c r="BL295" s="325"/>
      <c r="BM295" s="325"/>
      <c r="BN295" s="325"/>
      <c r="BO295" s="359"/>
      <c r="BP295" s="325"/>
      <c r="BQ295" s="325"/>
      <c r="BR295" s="325"/>
      <c r="BS295" s="325"/>
      <c r="BT295" s="359"/>
      <c r="BU295" s="325"/>
      <c r="BV295" s="325"/>
      <c r="BW295" s="325"/>
      <c r="BX295" s="325"/>
      <c r="BY295" s="359"/>
      <c r="BZ295" s="325"/>
      <c r="CA295" s="325"/>
      <c r="CB295" s="325"/>
      <c r="CC295" s="325"/>
      <c r="CD295" s="359"/>
      <c r="CE295" s="325"/>
      <c r="CF295" s="325"/>
      <c r="CG295" s="325"/>
      <c r="CH295" s="325"/>
      <c r="CI295" s="359"/>
      <c r="CJ295" s="325"/>
      <c r="CK295" s="325">
        <f>SUM(CK287:CK294)</f>
        <v>0.99999999999999989</v>
      </c>
      <c r="CL295" s="325">
        <f>SUM(CL287:CL294)</f>
        <v>0.99999999999999989</v>
      </c>
      <c r="CM295" s="325">
        <f t="shared" ref="CM295:CN295" si="33">SUM(CM287:CM294)</f>
        <v>0.99999999999999989</v>
      </c>
      <c r="CN295" s="359">
        <f t="shared" si="33"/>
        <v>0.99999999999999989</v>
      </c>
      <c r="CO295" s="325">
        <f t="shared" ref="CO295" si="34">SUM(CO287:CO294)</f>
        <v>1</v>
      </c>
      <c r="CP295" s="325">
        <f t="shared" ref="CP295" si="35">SUM(CP287:CP294)</f>
        <v>0.99999999999999989</v>
      </c>
      <c r="CQ295" s="325">
        <f t="shared" ref="CQ295" si="36">SUM(CQ287:CQ294)</f>
        <v>0.99999999999999989</v>
      </c>
      <c r="CR295" s="325">
        <f t="shared" ref="CR295:CS295" si="37">SUM(CR287:CR294)</f>
        <v>1</v>
      </c>
      <c r="CS295" s="359">
        <f t="shared" si="37"/>
        <v>0.99999999999999989</v>
      </c>
      <c r="CT295" s="325">
        <f t="shared" ref="CT295" si="38">SUM(CT287:CT294)</f>
        <v>0.99999999999999989</v>
      </c>
      <c r="CU295" s="325">
        <f t="shared" ref="CU295" si="39">SUM(CU287:CU294)</f>
        <v>0.99999999999999989</v>
      </c>
    </row>
    <row r="296" spans="1:99" ht="15.75" thickTop="1">
      <c r="A296" s="8"/>
      <c r="B296" s="182"/>
      <c r="G296" s="119"/>
      <c r="L296" s="119"/>
      <c r="Q296" s="119"/>
      <c r="V296" s="119"/>
      <c r="AA296" s="119"/>
      <c r="AF296" s="119"/>
      <c r="AK296" s="119"/>
      <c r="AP296" s="119"/>
      <c r="AU296" s="119"/>
      <c r="AZ296" s="119"/>
      <c r="BA296" s="310"/>
      <c r="BB296" s="324"/>
      <c r="BC296" s="14"/>
      <c r="BD296" s="324"/>
      <c r="BE296" s="358"/>
      <c r="BF296" s="324"/>
      <c r="BG296" s="324"/>
      <c r="BH296" s="324"/>
      <c r="BI296" s="324"/>
      <c r="BJ296" s="358"/>
      <c r="BK296" s="324"/>
      <c r="BL296" s="324"/>
      <c r="BM296" s="324"/>
      <c r="BN296" s="324"/>
      <c r="BO296" s="358"/>
      <c r="BP296" s="324"/>
      <c r="BQ296" s="324"/>
      <c r="BR296" s="324"/>
      <c r="BS296" s="324"/>
      <c r="BT296" s="358"/>
      <c r="BU296" s="324"/>
      <c r="BV296" s="324"/>
      <c r="BW296" s="324"/>
      <c r="BX296" s="324"/>
      <c r="BY296" s="358"/>
      <c r="BZ296" s="324"/>
      <c r="CA296" s="324"/>
      <c r="CB296" s="324"/>
      <c r="CC296" s="324"/>
      <c r="CD296" s="358"/>
      <c r="CE296" s="324"/>
      <c r="CF296" s="324"/>
      <c r="CG296" s="324"/>
      <c r="CH296" s="324"/>
      <c r="CI296" s="358"/>
      <c r="CJ296" s="324"/>
      <c r="CK296" s="324"/>
      <c r="CL296" s="324"/>
      <c r="CM296" s="324"/>
      <c r="CN296" s="358"/>
      <c r="CO296" s="324"/>
      <c r="CP296" s="324"/>
      <c r="CQ296" s="324"/>
      <c r="CR296" s="324"/>
      <c r="CS296" s="358"/>
      <c r="CT296" s="324"/>
      <c r="CU296" s="324"/>
    </row>
    <row r="297" spans="1:99">
      <c r="A297" s="4" t="s">
        <v>386</v>
      </c>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row>
    <row r="298" spans="1:99">
      <c r="A298" s="8" t="s">
        <v>246</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v>-5.0000000000000001E-3</v>
      </c>
      <c r="CQ298" s="324">
        <v>-0.03</v>
      </c>
      <c r="CR298" s="324">
        <v>-3.2000000000000001E-2</v>
      </c>
      <c r="CS298" s="358">
        <v>-0.01</v>
      </c>
      <c r="CT298" s="324">
        <v>-8.9999999999999993E-3</v>
      </c>
      <c r="CU298" s="324">
        <v>1E-3</v>
      </c>
    </row>
    <row r="299" spans="1:99">
      <c r="A299" s="8" t="s">
        <v>382</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0.01</v>
      </c>
      <c r="CQ299" s="324">
        <v>-3.0000000000000001E-3</v>
      </c>
      <c r="CR299" s="324">
        <v>-3.0000000000000001E-3</v>
      </c>
      <c r="CS299" s="358">
        <v>1.7999999999999999E-2</v>
      </c>
      <c r="CT299" s="324">
        <v>-3.0000000000000001E-3</v>
      </c>
      <c r="CU299" s="324">
        <v>1E-3</v>
      </c>
    </row>
    <row r="300" spans="1:99">
      <c r="A300" s="8" t="s">
        <v>383</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0.05</v>
      </c>
      <c r="CQ300" s="324">
        <v>3.1E-2</v>
      </c>
      <c r="CR300" s="324">
        <v>1.7000000000000001E-2</v>
      </c>
      <c r="CS300" s="358">
        <v>4.8000000000000001E-2</v>
      </c>
      <c r="CT300" s="324">
        <v>0.04</v>
      </c>
      <c r="CU300" s="324">
        <v>1E-3</v>
      </c>
    </row>
    <row r="301" spans="1:99">
      <c r="A301" s="8" t="s">
        <v>258</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-2.1999999999999999E-2</v>
      </c>
      <c r="CQ301" s="324">
        <v>-0.05</v>
      </c>
      <c r="CR301" s="324">
        <v>-5.6000000000000001E-2</v>
      </c>
      <c r="CS301" s="358">
        <v>-2.3E-2</v>
      </c>
      <c r="CT301" s="324">
        <v>-3.9E-2</v>
      </c>
      <c r="CU301" s="324">
        <v>-1.9E-2</v>
      </c>
    </row>
    <row r="302" spans="1:99">
      <c r="A302" s="8" t="s">
        <v>249</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5.8000000000000003E-2</v>
      </c>
      <c r="CQ302" s="324">
        <v>7.0000000000000007E-2</v>
      </c>
      <c r="CR302" s="324">
        <v>9.7000000000000003E-2</v>
      </c>
      <c r="CS302" s="358">
        <v>7.2999999999999995E-2</v>
      </c>
      <c r="CT302" s="324">
        <v>9.4E-2</v>
      </c>
      <c r="CU302" s="324">
        <v>5.2999999999999999E-2</v>
      </c>
    </row>
    <row r="303" spans="1:99">
      <c r="A303" s="8" t="s">
        <v>248</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-2.1000000000000001E-2</v>
      </c>
      <c r="CQ303" s="324">
        <v>-4.9000000000000002E-2</v>
      </c>
      <c r="CR303" s="324">
        <v>-5.5E-2</v>
      </c>
      <c r="CS303" s="358">
        <v>-2.5999999999999999E-2</v>
      </c>
      <c r="CT303" s="324">
        <v>-7.3999999999999996E-2</v>
      </c>
      <c r="CU303" s="324">
        <v>-0.10299999999999999</v>
      </c>
    </row>
    <row r="304" spans="1:99">
      <c r="A304" s="8" t="s">
        <v>384</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0.14799999999999999</v>
      </c>
      <c r="CQ304" s="324">
        <v>0.11799999999999999</v>
      </c>
      <c r="CR304" s="324">
        <v>7.2999999999999995E-2</v>
      </c>
      <c r="CS304" s="358">
        <v>0.126</v>
      </c>
      <c r="CT304" s="324">
        <v>5.7000000000000002E-2</v>
      </c>
      <c r="CU304" s="324">
        <v>7.0000000000000007E-2</v>
      </c>
    </row>
    <row r="305" spans="1:99">
      <c r="A305" s="8" t="s">
        <v>259</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0.14299999999999999</v>
      </c>
      <c r="CQ305" s="324">
        <v>0.192</v>
      </c>
      <c r="CR305" s="324">
        <v>0.26</v>
      </c>
      <c r="CS305" s="358">
        <v>0.19800000000000001</v>
      </c>
      <c r="CT305" s="324">
        <v>0.377</v>
      </c>
      <c r="CU305" s="324">
        <v>0.504</v>
      </c>
    </row>
    <row r="306" spans="1:99" ht="15.75" thickBot="1">
      <c r="A306" s="133" t="s">
        <v>232</v>
      </c>
      <c r="B306" s="182"/>
      <c r="G306" s="119"/>
      <c r="L306" s="119"/>
      <c r="Q306" s="119"/>
      <c r="V306" s="119"/>
      <c r="AA306" s="119"/>
      <c r="AF306" s="119"/>
      <c r="AK306" s="119"/>
      <c r="AP306" s="119"/>
      <c r="AU306" s="119"/>
      <c r="AZ306" s="119"/>
      <c r="BA306" s="316"/>
      <c r="BB306" s="325"/>
      <c r="BC306" s="325"/>
      <c r="BD306" s="325"/>
      <c r="BE306" s="359"/>
      <c r="BF306" s="325"/>
      <c r="BG306" s="325"/>
      <c r="BH306" s="325"/>
      <c r="BI306" s="325"/>
      <c r="BJ306" s="359"/>
      <c r="BK306" s="325"/>
      <c r="BL306" s="325"/>
      <c r="BM306" s="325"/>
      <c r="BN306" s="325"/>
      <c r="BO306" s="359"/>
      <c r="BP306" s="325"/>
      <c r="BQ306" s="325"/>
      <c r="BR306" s="325"/>
      <c r="BS306" s="325"/>
      <c r="BT306" s="359"/>
      <c r="BU306" s="325"/>
      <c r="BV306" s="325"/>
      <c r="BW306" s="325"/>
      <c r="BX306" s="325"/>
      <c r="BY306" s="359"/>
      <c r="BZ306" s="325"/>
      <c r="CA306" s="325"/>
      <c r="CB306" s="325"/>
      <c r="CC306" s="325"/>
      <c r="CD306" s="359"/>
      <c r="CE306" s="325"/>
      <c r="CF306" s="325"/>
      <c r="CG306" s="325"/>
      <c r="CH306" s="325"/>
      <c r="CI306" s="359"/>
      <c r="CJ306" s="325"/>
      <c r="CK306" s="325"/>
      <c r="CL306" s="325"/>
      <c r="CM306" s="325"/>
      <c r="CN306" s="359"/>
      <c r="CO306" s="325"/>
      <c r="CP306" s="325">
        <v>2.8000000000000001E-2</v>
      </c>
      <c r="CQ306" s="325">
        <v>1.7000000000000001E-2</v>
      </c>
      <c r="CR306" s="325">
        <v>2.1999999999999999E-2</v>
      </c>
      <c r="CS306" s="359">
        <v>3.4000000000000002E-2</v>
      </c>
      <c r="CT306" s="325">
        <v>4.3999999999999997E-2</v>
      </c>
      <c r="CU306" s="325">
        <v>5.5E-2</v>
      </c>
    </row>
    <row r="307" spans="1:99" ht="15.7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5"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3"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8:BC199" numberStoredAsText="1"/>
    <ignoredError sqref="BY21:CJ21"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topRight" activeCell="Z1" sqref="Z1"/>
      <selection pane="bottomLeft" activeCell="Z1" sqref="Z1"/>
      <selection pane="bottomRight"/>
    </sheetView>
  </sheetViews>
  <sheetFormatPr defaultColWidth="9.140625" defaultRowHeight="15" outlineLevelCol="1"/>
  <cols>
    <col min="1" max="1" width="50.85546875" style="75" bestFit="1" customWidth="1"/>
    <col min="2" max="5" width="19.7109375" style="71" hidden="1" customWidth="1" outlineLevel="1"/>
    <col min="6" max="6" width="19.7109375" style="71" bestFit="1" customWidth="1" collapsed="1"/>
    <col min="7" max="10" width="19.7109375" style="71" hidden="1" customWidth="1" outlineLevel="1"/>
    <col min="11" max="11" width="19.7109375" style="71" bestFit="1" customWidth="1" collapsed="1"/>
    <col min="12" max="15" width="19.7109375" style="71" hidden="1" customWidth="1" outlineLevel="1"/>
    <col min="16" max="16" width="19.7109375" style="71" bestFit="1" customWidth="1" collapsed="1"/>
    <col min="17" max="20" width="21.7109375" style="71" hidden="1" customWidth="1" outlineLevel="1"/>
    <col min="21" max="21" width="21.7109375" style="71" bestFit="1" customWidth="1" collapsed="1"/>
    <col min="22" max="22" width="15.28515625" style="71" hidden="1" customWidth="1" outlineLevel="1"/>
    <col min="23" max="23" width="13.28515625" style="71" hidden="1" customWidth="1" outlineLevel="1"/>
    <col min="24" max="24" width="12.28515625" style="71" hidden="1" customWidth="1" outlineLevel="1"/>
    <col min="25" max="25" width="12.5703125" style="71" hidden="1" customWidth="1" outlineLevel="1"/>
    <col min="26" max="26" width="16.140625" style="71" bestFit="1" customWidth="1" collapsed="1"/>
  </cols>
  <sheetData>
    <row r="1" spans="1:26" ht="26.25">
      <c r="A1" s="163" t="s">
        <v>332</v>
      </c>
      <c r="B1" s="93" t="s">
        <v>200</v>
      </c>
      <c r="C1" s="93" t="s">
        <v>201</v>
      </c>
      <c r="D1" s="93" t="s">
        <v>202</v>
      </c>
      <c r="E1" s="93" t="s">
        <v>203</v>
      </c>
      <c r="F1" s="93" t="s">
        <v>204</v>
      </c>
      <c r="G1" s="93" t="s">
        <v>205</v>
      </c>
      <c r="H1" s="93" t="s">
        <v>206</v>
      </c>
      <c r="I1" s="93" t="s">
        <v>207</v>
      </c>
      <c r="J1" s="93" t="s">
        <v>208</v>
      </c>
      <c r="K1" s="93" t="s">
        <v>209</v>
      </c>
      <c r="L1" s="93" t="s">
        <v>210</v>
      </c>
      <c r="M1" s="93" t="s">
        <v>211</v>
      </c>
      <c r="N1" s="93" t="s">
        <v>212</v>
      </c>
      <c r="O1" s="93" t="s">
        <v>213</v>
      </c>
      <c r="P1" s="93" t="s">
        <v>214</v>
      </c>
      <c r="Q1" s="93" t="s">
        <v>215</v>
      </c>
      <c r="R1" s="93" t="s">
        <v>216</v>
      </c>
      <c r="S1" s="93" t="s">
        <v>217</v>
      </c>
      <c r="T1" s="93" t="s">
        <v>218</v>
      </c>
      <c r="U1" s="93" t="s">
        <v>219</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69</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70</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71</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75" thickBot="1">
      <c r="A6" s="68" t="s">
        <v>72</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75" thickTop="1">
      <c r="A7" s="74"/>
      <c r="F7" s="96"/>
      <c r="K7" s="96"/>
      <c r="P7" s="96"/>
      <c r="U7" s="96"/>
      <c r="Z7" s="96"/>
    </row>
    <row r="8" spans="1:26">
      <c r="A8" s="70" t="s">
        <v>73</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75</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76</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333</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78</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334</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159</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81</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82</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83</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84</v>
      </c>
      <c r="F20" s="96"/>
      <c r="K20" s="96"/>
      <c r="P20" s="96"/>
      <c r="U20" s="96"/>
      <c r="Z20" s="96"/>
    </row>
    <row r="21" spans="1:26">
      <c r="A21" s="70" t="s">
        <v>85</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86</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76</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334</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333</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78</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335</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336</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159</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337</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87</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88</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89</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90</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91</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92</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338</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339</v>
      </c>
      <c r="F44" s="96"/>
      <c r="K44" s="96"/>
      <c r="P44" s="96"/>
      <c r="U44" s="96"/>
      <c r="Z44" s="96"/>
    </row>
    <row r="45" spans="1:26">
      <c r="A45" s="74"/>
      <c r="F45" s="96"/>
      <c r="K45" s="96"/>
      <c r="P45" s="96"/>
      <c r="U45" s="96"/>
      <c r="Z45" s="96"/>
    </row>
    <row r="46" spans="1:26" ht="15.75" thickBot="1">
      <c r="A46" s="76" t="s">
        <v>94</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7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340</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ht="26.25">
      <c r="A50" s="68" t="s">
        <v>341</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97</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342</v>
      </c>
      <c r="B56" s="94" t="s">
        <v>200</v>
      </c>
      <c r="C56" s="94" t="s">
        <v>201</v>
      </c>
      <c r="D56" s="94" t="s">
        <v>202</v>
      </c>
      <c r="E56" s="94" t="s">
        <v>203</v>
      </c>
      <c r="F56" s="94" t="s">
        <v>204</v>
      </c>
      <c r="G56" s="94" t="s">
        <v>205</v>
      </c>
      <c r="H56" s="94" t="s">
        <v>206</v>
      </c>
      <c r="I56" s="94" t="s">
        <v>207</v>
      </c>
      <c r="J56" s="94" t="s">
        <v>208</v>
      </c>
      <c r="K56" s="94" t="s">
        <v>209</v>
      </c>
      <c r="L56" s="94" t="s">
        <v>210</v>
      </c>
      <c r="M56" s="94" t="s">
        <v>211</v>
      </c>
      <c r="N56" s="94" t="s">
        <v>212</v>
      </c>
      <c r="O56" s="94" t="s">
        <v>213</v>
      </c>
      <c r="P56" s="94" t="s">
        <v>214</v>
      </c>
      <c r="Q56" s="94" t="s">
        <v>215</v>
      </c>
      <c r="R56" s="94" t="s">
        <v>216</v>
      </c>
      <c r="S56" s="94" t="s">
        <v>217</v>
      </c>
      <c r="T56" s="94" t="s">
        <v>343</v>
      </c>
      <c r="U56" s="94" t="s">
        <v>219</v>
      </c>
      <c r="V56" s="94" t="s">
        <v>11</v>
      </c>
      <c r="W56" s="94" t="s">
        <v>12</v>
      </c>
      <c r="X56" s="94" t="s">
        <v>13</v>
      </c>
      <c r="Y56" s="94" t="s">
        <v>14</v>
      </c>
      <c r="Z56" s="94" t="s">
        <v>15</v>
      </c>
    </row>
    <row r="57" spans="1:26" s="62" customFormat="1">
      <c r="A57" s="79" t="s">
        <v>99</v>
      </c>
      <c r="B57" s="61">
        <v>38898</v>
      </c>
      <c r="C57" s="61">
        <v>38990</v>
      </c>
      <c r="D57" s="61">
        <v>39082</v>
      </c>
      <c r="E57" s="61">
        <v>39172</v>
      </c>
      <c r="F57" s="103" t="s">
        <v>204</v>
      </c>
      <c r="G57" s="61">
        <v>39263</v>
      </c>
      <c r="H57" s="61">
        <v>39355</v>
      </c>
      <c r="I57" s="61">
        <v>39447</v>
      </c>
      <c r="J57" s="61">
        <v>39538</v>
      </c>
      <c r="K57" s="103" t="s">
        <v>209</v>
      </c>
      <c r="L57" s="61">
        <v>39629</v>
      </c>
      <c r="M57" s="61">
        <v>39721</v>
      </c>
      <c r="N57" s="61">
        <v>39813</v>
      </c>
      <c r="O57" s="61">
        <v>39903</v>
      </c>
      <c r="P57" s="103" t="s">
        <v>214</v>
      </c>
      <c r="Q57" s="61">
        <v>39994</v>
      </c>
      <c r="R57" s="61">
        <v>40086</v>
      </c>
      <c r="S57" s="61">
        <v>40178</v>
      </c>
      <c r="T57" s="61">
        <v>40268</v>
      </c>
      <c r="U57" s="103" t="s">
        <v>219</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100</v>
      </c>
      <c r="F59" s="96"/>
      <c r="K59" s="96"/>
      <c r="P59" s="96"/>
      <c r="U59" s="96"/>
      <c r="Z59" s="96"/>
    </row>
    <row r="60" spans="1:26">
      <c r="A60" s="67"/>
      <c r="F60" s="96"/>
      <c r="K60" s="96"/>
      <c r="P60" s="96"/>
      <c r="U60" s="96"/>
      <c r="Z60" s="96"/>
    </row>
    <row r="61" spans="1:26">
      <c r="A61" s="67" t="s">
        <v>101</v>
      </c>
      <c r="F61" s="96"/>
      <c r="K61" s="96"/>
      <c r="P61" s="96"/>
      <c r="T61" s="75"/>
      <c r="U61" s="100"/>
      <c r="Z61" s="96"/>
    </row>
    <row r="62" spans="1:26">
      <c r="A62" s="81" t="s">
        <v>102</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103</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344</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345</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346</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347</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110</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111</v>
      </c>
      <c r="F70" s="96"/>
      <c r="K70" s="96"/>
      <c r="P70" s="96"/>
      <c r="T70" s="75"/>
      <c r="U70" s="100"/>
      <c r="Y70" s="75"/>
      <c r="Z70" s="100"/>
    </row>
    <row r="71" spans="1:26" ht="24.75">
      <c r="A71" s="82" t="s">
        <v>348</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105</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349</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350</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116</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118</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119</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120</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75" thickBot="1">
      <c r="A80" s="85" t="s">
        <v>121</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75" thickTop="1">
      <c r="A81" s="67"/>
      <c r="F81" s="96"/>
      <c r="K81" s="96"/>
      <c r="P81" s="96"/>
      <c r="T81" s="75"/>
      <c r="U81" s="100"/>
      <c r="Y81" s="75"/>
      <c r="Z81" s="100"/>
    </row>
    <row r="82" spans="1:26">
      <c r="A82" s="67" t="s">
        <v>122</v>
      </c>
      <c r="F82" s="96"/>
      <c r="K82" s="96"/>
      <c r="P82" s="96"/>
      <c r="T82" s="75"/>
      <c r="U82" s="100"/>
      <c r="Y82" s="75"/>
      <c r="Z82" s="100"/>
    </row>
    <row r="83" spans="1:26">
      <c r="A83" s="67"/>
      <c r="F83" s="96"/>
      <c r="K83" s="96"/>
      <c r="P83" s="96"/>
      <c r="T83" s="75"/>
      <c r="U83" s="100"/>
      <c r="Y83" s="75"/>
      <c r="Z83" s="100"/>
    </row>
    <row r="84" spans="1:26">
      <c r="A84" s="67" t="s">
        <v>123</v>
      </c>
      <c r="F84" s="96"/>
      <c r="K84" s="96"/>
      <c r="P84" s="96"/>
      <c r="T84" s="75"/>
      <c r="U84" s="100"/>
      <c r="Y84" s="75"/>
      <c r="Z84" s="100"/>
    </row>
    <row r="85" spans="1:26">
      <c r="A85" s="81" t="s">
        <v>179</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182</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129</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351</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134</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135</v>
      </c>
      <c r="F91" s="96"/>
      <c r="K91" s="96"/>
      <c r="P91" s="96"/>
      <c r="T91" s="75"/>
      <c r="U91" s="100"/>
      <c r="Y91" s="75"/>
      <c r="Z91" s="100"/>
    </row>
    <row r="92" spans="1:26">
      <c r="A92" s="86" t="s">
        <v>183</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139</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140</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141</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142</v>
      </c>
      <c r="F98" s="96"/>
      <c r="K98" s="96"/>
      <c r="P98" s="96"/>
      <c r="T98" s="75"/>
      <c r="U98" s="100"/>
      <c r="Y98" s="75"/>
      <c r="Z98" s="100"/>
    </row>
    <row r="99" spans="1:27">
      <c r="A99" s="81" t="s">
        <v>352</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353</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145</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146</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147</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148</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75" thickBot="1">
      <c r="A108" s="85" t="s">
        <v>149</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75" thickTop="1"/>
    <row r="110" spans="1:27">
      <c r="A110" s="88" t="s">
        <v>354</v>
      </c>
    </row>
    <row r="111" spans="1:27">
      <c r="A111" s="34" t="s">
        <v>153</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5" outlineLevelRow="1" outlineLevelCol="1"/>
  <cols>
    <col min="1" max="1" width="55.140625" style="52" bestFit="1" customWidth="1"/>
    <col min="2" max="2" width="15.5703125" style="179" customWidth="1"/>
    <col min="3" max="3" width="12.28515625" style="179" hidden="1" customWidth="1" outlineLevel="1"/>
    <col min="4" max="4" width="12.140625" style="179" hidden="1" customWidth="1" outlineLevel="1"/>
    <col min="5" max="6" width="12.28515625" style="179" hidden="1" customWidth="1" outlineLevel="1"/>
    <col min="7" max="7" width="15.5703125" style="179" customWidth="1" collapsed="1"/>
    <col min="8" max="11" width="12.28515625" style="179" hidden="1" customWidth="1" outlineLevel="1"/>
    <col min="12" max="12" width="15.5703125" style="179" customWidth="1" collapsed="1"/>
    <col min="13" max="16" width="12.28515625" style="179" hidden="1" customWidth="1" outlineLevel="1"/>
    <col min="17" max="17" width="15.5703125" style="179" customWidth="1" collapsed="1"/>
    <col min="18" max="21" width="12.28515625" style="179" hidden="1" customWidth="1" outlineLevel="1"/>
    <col min="22" max="22" width="15.5703125" style="179" customWidth="1" collapsed="1"/>
    <col min="23" max="26" width="14" style="179" hidden="1" customWidth="1" outlineLevel="1"/>
    <col min="27" max="27" width="17.28515625" style="179" bestFit="1" customWidth="1" collapsed="1"/>
    <col min="28" max="31" width="14" style="179" hidden="1" customWidth="1" outlineLevel="1"/>
    <col min="32" max="32" width="17.28515625" style="179" bestFit="1" customWidth="1" collapsed="1"/>
  </cols>
  <sheetData>
    <row r="1" spans="1:32" ht="26.25">
      <c r="A1" s="142" t="s">
        <v>355</v>
      </c>
      <c r="B1" s="143" t="s">
        <v>194</v>
      </c>
      <c r="C1" s="143" t="s">
        <v>195</v>
      </c>
      <c r="D1" s="143" t="s">
        <v>196</v>
      </c>
      <c r="E1" s="143" t="s">
        <v>197</v>
      </c>
      <c r="F1" s="143" t="s">
        <v>198</v>
      </c>
      <c r="G1" s="143" t="s">
        <v>199</v>
      </c>
      <c r="H1" s="143" t="s">
        <v>200</v>
      </c>
      <c r="I1" s="143" t="s">
        <v>201</v>
      </c>
      <c r="J1" s="143" t="s">
        <v>202</v>
      </c>
      <c r="K1" s="143" t="s">
        <v>203</v>
      </c>
      <c r="L1" s="143" t="s">
        <v>204</v>
      </c>
      <c r="M1" s="143" t="s">
        <v>205</v>
      </c>
      <c r="N1" s="143" t="s">
        <v>206</v>
      </c>
      <c r="O1" s="143" t="s">
        <v>207</v>
      </c>
      <c r="P1" s="143" t="s">
        <v>208</v>
      </c>
      <c r="Q1" s="143" t="s">
        <v>209</v>
      </c>
      <c r="R1" s="143" t="s">
        <v>210</v>
      </c>
      <c r="S1" s="143" t="s">
        <v>211</v>
      </c>
      <c r="T1" s="143" t="s">
        <v>212</v>
      </c>
      <c r="U1" s="143" t="s">
        <v>213</v>
      </c>
      <c r="V1" s="143" t="s">
        <v>214</v>
      </c>
      <c r="W1" s="143" t="s">
        <v>215</v>
      </c>
      <c r="X1" s="143" t="s">
        <v>216</v>
      </c>
      <c r="Y1" s="143" t="s">
        <v>217</v>
      </c>
      <c r="Z1" s="143" t="s">
        <v>218</v>
      </c>
      <c r="AA1" s="143" t="s">
        <v>219</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69</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70</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71</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75" thickBot="1">
      <c r="A6" s="47" t="s">
        <v>356</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7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357</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158</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85</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75</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76</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333</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78</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334</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159</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81</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82</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83</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84</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85</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86</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76</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79</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333</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78</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335</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336</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159</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358</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87</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88</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160</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161</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162</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163</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164</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338</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359</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165</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360</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75" thickBot="1">
      <c r="A54" s="47" t="s">
        <v>166</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7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340</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167</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361</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362</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363</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364</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97</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ht="25.5">
      <c r="A72" s="177" t="s">
        <v>365</v>
      </c>
      <c r="B72" s="141" t="s">
        <v>194</v>
      </c>
      <c r="C72" s="141" t="s">
        <v>195</v>
      </c>
      <c r="D72" s="141" t="s">
        <v>196</v>
      </c>
      <c r="E72" s="141" t="s">
        <v>197</v>
      </c>
      <c r="F72" s="141" t="s">
        <v>198</v>
      </c>
      <c r="G72" s="141" t="s">
        <v>199</v>
      </c>
      <c r="H72" s="141" t="s">
        <v>200</v>
      </c>
      <c r="I72" s="141" t="s">
        <v>201</v>
      </c>
      <c r="J72" s="141" t="s">
        <v>202</v>
      </c>
      <c r="K72" s="141" t="s">
        <v>203</v>
      </c>
      <c r="L72" s="141" t="s">
        <v>204</v>
      </c>
      <c r="M72" s="141" t="s">
        <v>205</v>
      </c>
      <c r="N72" s="141" t="s">
        <v>206</v>
      </c>
      <c r="O72" s="141" t="s">
        <v>207</v>
      </c>
      <c r="P72" s="141" t="s">
        <v>208</v>
      </c>
      <c r="Q72" s="141" t="s">
        <v>209</v>
      </c>
      <c r="R72" s="141" t="s">
        <v>210</v>
      </c>
      <c r="S72" s="141" t="s">
        <v>211</v>
      </c>
      <c r="T72" s="141" t="s">
        <v>212</v>
      </c>
      <c r="U72" s="141" t="s">
        <v>213</v>
      </c>
      <c r="V72" s="141" t="s">
        <v>214</v>
      </c>
      <c r="W72" s="141" t="s">
        <v>215</v>
      </c>
      <c r="X72" s="141" t="s">
        <v>216</v>
      </c>
      <c r="Y72" s="141" t="s">
        <v>217</v>
      </c>
      <c r="Z72" s="141" t="s">
        <v>218</v>
      </c>
      <c r="AA72" s="141" t="s">
        <v>219</v>
      </c>
      <c r="AB72" s="141" t="s">
        <v>11</v>
      </c>
      <c r="AC72" s="141" t="s">
        <v>12</v>
      </c>
      <c r="AD72" s="141" t="s">
        <v>13</v>
      </c>
      <c r="AE72" s="141" t="s">
        <v>14</v>
      </c>
      <c r="AF72" s="141" t="s">
        <v>15</v>
      </c>
    </row>
    <row r="73" spans="1:32" s="62" customFormat="1">
      <c r="A73" s="60" t="s">
        <v>169</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100</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101</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102</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103</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366</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367</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346</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368</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110</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171</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173</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174</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175</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105</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25" outlineLevel="1">
      <c r="A91" s="64" t="s">
        <v>369</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370</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119</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176</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75" thickBot="1">
      <c r="A96" s="65" t="s">
        <v>121</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7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122</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177</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123</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178</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ht="26.25" outlineLevel="1">
      <c r="A103" s="64" t="s">
        <v>179</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129</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182</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134</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135</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183</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139</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186</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141</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142</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352</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353</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146</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145</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189</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148</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75" thickBot="1">
      <c r="A124" s="65" t="s">
        <v>149</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7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354</v>
      </c>
      <c r="AA128" s="179">
        <v>0</v>
      </c>
    </row>
    <row r="129" spans="1:1">
      <c r="A129" s="52" t="s">
        <v>153</v>
      </c>
    </row>
    <row r="131" spans="1:1">
      <c r="A131" s="176" t="s">
        <v>97</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inv_DocFormat xmlns="15c7fa11-27b8-450a-a6a3-467ff84e0a6d" xsi:nil="true"/>
    <Event_x0020_Location xmlns="15c7fa11-27b8-450a-a6a3-467ff84e0a6d" xsi:nil="true"/>
    <inv_Year xmlns="15c7fa11-27b8-450a-a6a3-467ff84e0a6d" xsi:nil="true"/>
    <Dateline_x0020_Location xmlns="15c7fa11-27b8-450a-a6a3-467ff84e0a6d" xsi:nil="true"/>
    <Overview xmlns="15c7fa11-27b8-450a-a6a3-467ff84e0a6d" xsi:nil="true"/>
    <inv_Quarter xmlns="15c7fa11-27b8-450a-a6a3-467ff84e0a6d">Q4</inv_Quarter>
    <Expiration_x0020_Date xmlns="15c7fa11-27b8-450a-a6a3-467ff84e0a6d" xsi:nil="true"/>
    <ArticleStartDate xmlns="http://schemas.microsoft.com/sharepoint/v3" xsi:nil="true"/>
    <ArticleByLine xmlns="http://schemas.microsoft.com/sharepoint/v3" xsi:nil="true"/>
    <inv_DocType xmlns="15c7fa11-27b8-450a-a6a3-467ff84e0a6d" xsi:nil="true"/>
    <inv_Display_Title xmlns="15c7fa11-27b8-450a-a6a3-467ff84e0a6d" xsi:nil="true"/>
    <Event_x0020_Display_x0020_Date xmlns="15c7fa11-27b8-450a-a6a3-467ff84e0a6d" xsi:nil="true"/>
    <inv_Display_Year xmlns="15c7fa11-27b8-450a-a6a3-467ff84e0a6d">2012</inv_Display_Year>
  </documentManagement>
</p:properties>
</file>

<file path=customXml/item3.xml><?xml version="1.0" encoding="utf-8"?>
<ct:contentTypeSchema xmlns:ct="http://schemas.microsoft.com/office/2006/metadata/contentType" xmlns:ma="http://schemas.microsoft.com/office/2006/metadata/properties/metaAttributes" ct:_="" ma:_="" ma:contentTypeName="TCS Investors Document" ma:contentTypeID="0x010100A8B89AA255FE3741BEE7635CB6CD048D00F969A08B5FA3334CA91631E24C5407A6" ma:contentTypeVersion="13" ma:contentTypeDescription="" ma:contentTypeScope="" ma:versionID="109f554f851fdb839e515df9df0dd149">
  <xsd:schema xmlns:xsd="http://www.w3.org/2001/XMLSchema" xmlns:p="http://schemas.microsoft.com/office/2006/metadata/properties" xmlns:ns1="http://schemas.microsoft.com/sharepoint/v3" xmlns:ns2="15c7fa11-27b8-450a-a6a3-467ff84e0a6d" targetNamespace="http://schemas.microsoft.com/office/2006/metadata/properties" ma:root="true" ma:fieldsID="2e0f7a89ab5cef20795aa07a55045a32" ns1:_="" ns2:_="">
    <xsd:import namespace="http://schemas.microsoft.com/sharepoint/v3"/>
    <xsd:import namespace="15c7fa11-27b8-450a-a6a3-467ff84e0a6d"/>
    <xsd:element name="properties">
      <xsd:complexType>
        <xsd:sequence>
          <xsd:element name="documentManagement">
            <xsd:complexType>
              <xsd:all>
                <xsd:element ref="ns2:Dateline_x0020_Location" minOccurs="0"/>
                <xsd:element ref="ns2:Event_x0020_Display_x0020_Date" minOccurs="0"/>
                <xsd:element ref="ns2:Event_x0020_Location" minOccurs="0"/>
                <xsd:element ref="ns2:Expiration_x0020_Date" minOccurs="0"/>
                <xsd:element ref="ns1:ArticleStartDate" minOccurs="0"/>
                <xsd:element ref="ns1:ArticleByLine" minOccurs="0"/>
                <xsd:element ref="ns2:Overview" minOccurs="0"/>
                <xsd:element ref="ns2:inv_Year" minOccurs="0"/>
                <xsd:element ref="ns2:inv_Quarter"/>
                <xsd:element ref="ns2:inv_DocType" minOccurs="0"/>
                <xsd:element ref="ns2:inv_DocFormat" minOccurs="0"/>
                <xsd:element ref="ns2:inv_Display_Title" minOccurs="0"/>
                <xsd:element ref="ns2:inv_Display_Year"/>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rticleStartDate" ma:index="12" nillable="true" ma:displayName="Article Date" ma:format="DateOnly" ma:internalName="ArticleStartDate">
      <xsd:simpleType>
        <xsd:restriction base="dms:DateTime"/>
      </xsd:simpleType>
    </xsd:element>
    <xsd:element name="ArticleByLine" ma:index="13" nillable="true" ma:displayName="Byline" ma:internalName="ArticleByLine">
      <xsd:simpleType>
        <xsd:restriction base="dms:Text">
          <xsd:maxLength value="255"/>
        </xsd:restriction>
      </xsd:simpleType>
    </xsd:element>
  </xsd:schema>
  <xsd:schema xmlns:xsd="http://www.w3.org/2001/XMLSchema" xmlns:dms="http://schemas.microsoft.com/office/2006/documentManagement/types" targetNamespace="15c7fa11-27b8-450a-a6a3-467ff84e0a6d" elementFormDefault="qualified">
    <xsd:import namespace="http://schemas.microsoft.com/office/2006/documentManagement/types"/>
    <xsd:element name="Dateline_x0020_Location" ma:index="8" nillable="true" ma:displayName="Dateline Location" ma:internalName="Dateline_x0020_Location">
      <xsd:simpleType>
        <xsd:restriction base="dms:Text">
          <xsd:maxLength value="255"/>
        </xsd:restriction>
      </xsd:simpleType>
    </xsd:element>
    <xsd:element name="Event_x0020_Display_x0020_Date" ma:index="9" nillable="true" ma:displayName="Event Display Date" ma:description="For events only: enter the event date(s). May be a range, e.g. May 12-15, 2007" ma:internalName="Event_x0020_Display_x0020_Date">
      <xsd:simpleType>
        <xsd:restriction base="dms:Text">
          <xsd:maxLength value="255"/>
        </xsd:restriction>
      </xsd:simpleType>
    </xsd:element>
    <xsd:element name="Event_x0020_Location" ma:index="10" nillable="true" ma:displayName="Event Location" ma:internalName="Event_x0020_Location">
      <xsd:simpleType>
        <xsd:restriction base="dms:Text">
          <xsd:maxLength value="255"/>
        </xsd:restriction>
      </xsd:simpleType>
    </xsd:element>
    <xsd:element name="Expiration_x0020_Date" ma:index="11" nillable="true" ma:displayName="Expiration Date" ma:format="DateOnly" ma:internalName="Expiration_x0020_Date">
      <xsd:simpleType>
        <xsd:restriction base="dms:DateTime"/>
      </xsd:simpleType>
    </xsd:element>
    <xsd:element name="Overview" ma:index="14" nillable="true" ma:displayName="Overview" ma:internalName="Overview">
      <xsd:simpleType>
        <xsd:restriction base="dms:Unknown"/>
      </xsd:simpleType>
    </xsd:element>
    <xsd:element name="inv_Year" ma:index="15" nillable="true" ma:displayName="inv_Year" ma:internalName="inv_Year">
      <xsd:simpleType>
        <xsd:restriction base="dms:Text">
          <xsd:maxLength value="255"/>
        </xsd:restriction>
      </xsd:simpleType>
    </xsd:element>
    <xsd:element name="inv_Quarter" ma:index="16" ma:displayName="inv_Quarter" ma:format="RadioButtons" ma:internalName="inv_Quarter" ma:readOnly="false">
      <xsd:simpleType>
        <xsd:restriction base="dms:Choice">
          <xsd:enumeration value="Q1"/>
          <xsd:enumeration value="Q2"/>
          <xsd:enumeration value="Q3"/>
          <xsd:enumeration value="Q4"/>
        </xsd:restriction>
      </xsd:simpleType>
    </xsd:element>
    <xsd:element name="inv_DocType" ma:index="17" nillable="true" ma:displayName="inv_DocType" ma:default="" ma:format="Dropdown" ma:internalName="inv_DocType">
      <xsd:simpleType>
        <xsd:restriction base="dms:Choice">
          <xsd:enumeration value="Analyst Conference Calls"/>
          <xsd:enumeration value="Announcements"/>
          <xsd:enumeration value="Financial Statements"/>
          <xsd:enumeration value="Presentations"/>
          <xsd:enumeration value="Press Releases"/>
          <xsd:enumeration value="Shareholding Pattern &amp; Capital Structure"/>
          <xsd:enumeration value="Annual Reports"/>
        </xsd:restriction>
      </xsd:simpleType>
    </xsd:element>
    <xsd:element name="inv_DocFormat" ma:index="18" nillable="true" ma:displayName="inv_DocFormat" ma:default="" ma:format="Dropdown" ma:internalName="inv_DocFormat">
      <xsd:simpleType>
        <xsd:restriction base="dms:Choice">
          <xsd:enumeration value="PDF"/>
          <xsd:enumeration value="Video"/>
          <xsd:enumeration value="Audio"/>
          <xsd:enumeration value="HTML"/>
          <xsd:enumeration value="PPT"/>
          <xsd:enumeration value="URL"/>
        </xsd:restriction>
      </xsd:simpleType>
    </xsd:element>
    <xsd:element name="inv_Display_Title" ma:index="20" nillable="true" ma:displayName="inv_Display_Title" ma:internalName="inv_Display_Title">
      <xsd:simpleType>
        <xsd:restriction base="dms:Text">
          <xsd:maxLength value="255"/>
        </xsd:restriction>
      </xsd:simpleType>
    </xsd:element>
    <xsd:element name="inv_Display_Year" ma:index="21" ma:displayName="inv_Display_Year" ma:default="" ma:format="Dropdown" ma:internalName="inv_Display_Year0">
      <xsd:simpleType>
        <xsd:restriction base="dms:Choice">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9005028-6A57-4989-8E89-CE0ABD93A8EC}">
  <ds:schemaRefs>
    <ds:schemaRef ds:uri="http://schemas.microsoft.com/sharepoint/v3/contenttype/forms"/>
  </ds:schemaRefs>
</ds:datastoreItem>
</file>

<file path=customXml/itemProps2.xml><?xml version="1.0" encoding="utf-8"?>
<ds:datastoreItem xmlns:ds="http://schemas.openxmlformats.org/officeDocument/2006/customXml" ds:itemID="{E5973CA1-A5E3-4012-8766-BB9EE2D46E9F}">
  <ds:schemaRefs>
    <ds:schemaRef ds:uri="http://schemas.microsoft.com/office/2006/metadata/properties"/>
    <ds:schemaRef ds:uri="15c7fa11-27b8-450a-a6a3-467ff84e0a6d"/>
    <ds:schemaRef ds:uri="http://schemas.microsoft.com/sharepoint/v3"/>
  </ds:schemaRefs>
</ds:datastoreItem>
</file>

<file path=customXml/itemProps3.xml><?xml version="1.0" encoding="utf-8"?>
<ds:datastoreItem xmlns:ds="http://schemas.openxmlformats.org/officeDocument/2006/customXml" ds:itemID="{EA9DAF02-8FFC-4748-8DE7-6B9365E1D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c7fa11-27b8-450a-a6a3-467ff84e0a6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Index</vt:lpstr>
      <vt:lpstr>IFRS-PnL,BS-USD</vt:lpstr>
      <vt:lpstr>IFRS-PnL,BS-INR</vt:lpstr>
      <vt:lpstr>Operating Metrics</vt:lpstr>
      <vt:lpstr>US GAAP-PnL,BS-USD</vt:lpstr>
      <vt:lpstr>US GAAP-PnL,BS-INR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NEHAL SHAH</cp:lastModifiedBy>
  <cp:revision/>
  <dcterms:created xsi:type="dcterms:W3CDTF">2019-10-14T12:10:33Z</dcterms:created>
  <dcterms:modified xsi:type="dcterms:W3CDTF">2024-10-14T09:46:14Z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0x010100A8B89AA255FE3741BEE7635CB6CD048D00F969A08B5FA3334CA91631E24C5407A6</vt:lpwstr>
  </property>
  <property fmtid="{D5CDD505-2E9C-101B-9397-08002B2CF9AE}" pid="3" name="SV_QUERY_LIST_4F35BF76-6C0D-4D9B-82B2-816C12CF3733">
    <vt:lpwstr>empty_477D106A-C0D6-4607-AEBD-E2C9D60EA279</vt:lpwstr>
  </property>
</Properties>
</file>